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BOS-RO\Reporting Requirements\COVID-19_AppropActions\2021\"/>
    </mc:Choice>
  </mc:AlternateContent>
  <bookViews>
    <workbookView xWindow="0" yWindow="0" windowWidth="19200" windowHeight="7050"/>
  </bookViews>
  <sheets>
    <sheet name="COVID_Approp_Summary" sheetId="20" r:id="rId1"/>
    <sheet name="COVID_Approp_ByProgSvcArea" sheetId="21" r:id="rId2"/>
  </sheets>
  <definedNames>
    <definedName name="ExternalData_1" localSheetId="1" hidden="1">COVID_Approp_ByProgSvcArea!$B$3:$AC$600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02" i="21" l="1"/>
  <c r="AA603" i="21" s="1"/>
  <c r="AA601" i="21"/>
  <c r="R416" i="20"/>
  <c r="R417" i="20" s="1"/>
  <c r="R415" i="20"/>
  <c r="R418" i="20" l="1"/>
  <c r="AA604" i="21"/>
</calcChain>
</file>

<file path=xl/sharedStrings.xml><?xml version="1.0" encoding="utf-8"?>
<sst xmlns="http://schemas.openxmlformats.org/spreadsheetml/2006/main" count="14550" uniqueCount="1493">
  <si>
    <t>Fiscal Year</t>
  </si>
  <si>
    <t>Adjustment Title</t>
  </si>
  <si>
    <t>Adj ID</t>
  </si>
  <si>
    <t>Budget Type</t>
  </si>
  <si>
    <t>Program Code</t>
  </si>
  <si>
    <t>Program Title</t>
  </si>
  <si>
    <t>Project Code</t>
  </si>
  <si>
    <t>Project Title</t>
  </si>
  <si>
    <t>Service Area Code</t>
  </si>
  <si>
    <t>Dollars</t>
  </si>
  <si>
    <t>Administrative and Support Services</t>
  </si>
  <si>
    <t>General Management and Direction</t>
  </si>
  <si>
    <t>P - Appropriation transfer NGF to NGF</t>
  </si>
  <si>
    <t>H - Other nongeneral fund adjustment</t>
  </si>
  <si>
    <t>G - Nongeneral fund revenue adjustment</t>
  </si>
  <si>
    <t>F - Sum sufficient appropriation</t>
  </si>
  <si>
    <t>Department of Military Affairs</t>
  </si>
  <si>
    <t>Higher Education Student Financial Assistance</t>
  </si>
  <si>
    <t>Department of Emergency Management</t>
  </si>
  <si>
    <t>Emergency Response and Recovery</t>
  </si>
  <si>
    <t>Disaster Recovery Services</t>
  </si>
  <si>
    <t>Emergency Preparedness</t>
  </si>
  <si>
    <t>Information Technology Services</t>
  </si>
  <si>
    <t>Emergency Preparedness and Response</t>
  </si>
  <si>
    <t>State Health Services</t>
  </si>
  <si>
    <t>Financial Assistance to Localities - General</t>
  </si>
  <si>
    <t>Financial Assistance for Educational, Cultural, Community, and Artistic Affairs</t>
  </si>
  <si>
    <t>Department of Accounts Transfer Payments</t>
  </si>
  <si>
    <t>Financial Assistance to Localities for Pandemic Response</t>
  </si>
  <si>
    <t>Department of Housing and Community Development</t>
  </si>
  <si>
    <t>Housing Assistance Services</t>
  </si>
  <si>
    <t>Homeless Assistance</t>
  </si>
  <si>
    <t>Housing Assistance</t>
  </si>
  <si>
    <t>Economic Development Services</t>
  </si>
  <si>
    <t>Virginia Employment Commission</t>
  </si>
  <si>
    <t>Workforce Systems Services</t>
  </si>
  <si>
    <t>Unemployment Insurance Services</t>
  </si>
  <si>
    <t>Fed Fund-1St Week - Covid-19</t>
  </si>
  <si>
    <t>CARES 2020 Act Adjustment</t>
  </si>
  <si>
    <t>Pandemicunemployasst-Covid-19</t>
  </si>
  <si>
    <t>Pndmcemrgunemploycomp-Covid-19</t>
  </si>
  <si>
    <t>Financial Assistance for Supplemental Assistance Services</t>
  </si>
  <si>
    <t>Department of General Services</t>
  </si>
  <si>
    <t>Pblchlthcrisisrspns - Covid-19</t>
  </si>
  <si>
    <t>Direct Aid to Public Education</t>
  </si>
  <si>
    <t>Federal Education Assistance Programs</t>
  </si>
  <si>
    <t>Federal Assistance to Local Education Programs</t>
  </si>
  <si>
    <t>Chldntrtnprggrntstost-Covid-19</t>
  </si>
  <si>
    <t>ESSER distributions to LEAs</t>
  </si>
  <si>
    <t>Esf-Elem&amp;Ssemerrlf Fd-Covid-19</t>
  </si>
  <si>
    <t>Department of Education, Central Office Operations</t>
  </si>
  <si>
    <t>Instructional Services</t>
  </si>
  <si>
    <t>Program Administration and Assistance for Instructional Services</t>
  </si>
  <si>
    <t>Residential Services</t>
  </si>
  <si>
    <t>Financial Assistance For Educational and General Services</t>
  </si>
  <si>
    <t>Sponsored Programs</t>
  </si>
  <si>
    <t>Higher Education Auxiliary Enterprises</t>
  </si>
  <si>
    <t>Edustabfund-Institutn-Covid-19</t>
  </si>
  <si>
    <t>Higher Education Instruction</t>
  </si>
  <si>
    <t>General Academic Instruction</t>
  </si>
  <si>
    <t>Scholarships</t>
  </si>
  <si>
    <t>Edustabfund-Students-Covid-19</t>
  </si>
  <si>
    <t>Caresactrlffd-General-Covid-19</t>
  </si>
  <si>
    <t>Higher Education Institutional Support</t>
  </si>
  <si>
    <t>General Administrative Services</t>
  </si>
  <si>
    <t>Virginia State University</t>
  </si>
  <si>
    <t>Norfolk State University</t>
  </si>
  <si>
    <t>Longwood University</t>
  </si>
  <si>
    <t>University of Mary Washington</t>
  </si>
  <si>
    <t>Virginia Commonwealth University</t>
  </si>
  <si>
    <t>University of Virginia's College at Wise</t>
  </si>
  <si>
    <t>George Mason University</t>
  </si>
  <si>
    <t>Virginia Community College System</t>
  </si>
  <si>
    <t>Transfer Families First and CARES Act appropriation to reflect anticipated spending</t>
  </si>
  <si>
    <t>Department for Aging and Rehabilitative Services</t>
  </si>
  <si>
    <t>Individual Care Services</t>
  </si>
  <si>
    <t>Supportivesrvt3Bofoaa-Covid-19</t>
  </si>
  <si>
    <t>Fmlycrgvsupprgt3E-Oaa-Covid-19</t>
  </si>
  <si>
    <t>Ombudsman Prog T7-Oaa-Covid-19</t>
  </si>
  <si>
    <t>Nutritional Services</t>
  </si>
  <si>
    <t>Nutritionsrvcsttleiii-Covid-19</t>
  </si>
  <si>
    <t>Rights and Protection for the Elderly</t>
  </si>
  <si>
    <t>Appropriate federal Title III-E funds for family caregiver support in response to COVID-19</t>
  </si>
  <si>
    <t>Appropriate federal funds for Title III-C nutrition programs in response to COVID-19</t>
  </si>
  <si>
    <t>Appropriate federal funds for Title VII ombudsman program in response to COVID-19</t>
  </si>
  <si>
    <t>Appropriate federal Title III-B funds for supportive services in response to COVID-19</t>
  </si>
  <si>
    <t>Adult Programs and Services</t>
  </si>
  <si>
    <t>No Wrong Door Initiative</t>
  </si>
  <si>
    <t>Department of Agriculture and Consumer Services</t>
  </si>
  <si>
    <t>Department of Small Business and Supplier Diversity</t>
  </si>
  <si>
    <t>Financial Services for Economic Development</t>
  </si>
  <si>
    <t>Department of Rail and Public Transportation</t>
  </si>
  <si>
    <t>Financial Assistance for Public Transportation</t>
  </si>
  <si>
    <t>Public Transportation Programs</t>
  </si>
  <si>
    <t>Caresact-Rur Areaform-Covid-19</t>
  </si>
  <si>
    <t>Department of Health</t>
  </si>
  <si>
    <t>Communicable Disease Prevention and Control</t>
  </si>
  <si>
    <t>Women, Infants, and Children (WIC) and Community Nutrition Services</t>
  </si>
  <si>
    <t>Financial Assistance to Community Human Services Organizations</t>
  </si>
  <si>
    <t>Community Health Services</t>
  </si>
  <si>
    <t>Local Communicable Disease Investigation, Treatment, and Control</t>
  </si>
  <si>
    <t>Disease Investigation and Control Services</t>
  </si>
  <si>
    <t>Request Appropriation for Epidemiology and Laboratory Capacity Supplemental Award for COVID-19</t>
  </si>
  <si>
    <t>Epi&amp;Labcpctyinfctsdis-Covid-19</t>
  </si>
  <si>
    <t>Natlbioterhosppreppgm-Covid-19</t>
  </si>
  <si>
    <t>Department of Medical Assistance Services</t>
  </si>
  <si>
    <t>Department of Social Services</t>
  </si>
  <si>
    <t>Emergency and Energy Assistance</t>
  </si>
  <si>
    <t>Appropriate LIHEAP CARES Act funding</t>
  </si>
  <si>
    <t>Low Inc Home Engy Ast-Covid-19</t>
  </si>
  <si>
    <t>Program Management Services</t>
  </si>
  <si>
    <t>Central Administration and Quality Assurance for Benefit Programs</t>
  </si>
  <si>
    <t>Financial Assistance for Local Social Services Staff</t>
  </si>
  <si>
    <t>Local Staff and Operations</t>
  </si>
  <si>
    <t>Community Action Agencies</t>
  </si>
  <si>
    <t>Comm Serv Block Grant-Covid-19</t>
  </si>
  <si>
    <t>Financial Assistance for Self-Sufficiency Programs and Services</t>
  </si>
  <si>
    <t>At-Risk Child Care Subsidies</t>
  </si>
  <si>
    <t>Chldcr&amp;Dvlpmntblckgrt-Covid-19</t>
  </si>
  <si>
    <t>Department of Corrections</t>
  </si>
  <si>
    <t>Payments for Special or Unanticipated Expenditures</t>
  </si>
  <si>
    <t>Health and Human Resources</t>
  </si>
  <si>
    <t>Immunization Program</t>
  </si>
  <si>
    <t>Local Immunization Services</t>
  </si>
  <si>
    <t>Domestic Violence Prevention and Support Activities</t>
  </si>
  <si>
    <t>Public Safety and Homeland Security</t>
  </si>
  <si>
    <t>Finance</t>
  </si>
  <si>
    <t>Commerce and Trade</t>
  </si>
  <si>
    <t>Sec Area Sort</t>
  </si>
  <si>
    <t>Agy Sort</t>
  </si>
  <si>
    <t>Agency</t>
  </si>
  <si>
    <t>Adjustment Type</t>
  </si>
  <si>
    <t>Program</t>
  </si>
  <si>
    <t>Service Area</t>
  </si>
  <si>
    <t>Fund Title</t>
  </si>
  <si>
    <t>Fund</t>
  </si>
  <si>
    <t>Secretarial Area</t>
  </si>
  <si>
    <t>Total</t>
  </si>
  <si>
    <t>0009 - CARES Act Appropriation Request</t>
  </si>
  <si>
    <t>DDC8EECA-1EF8-44A6-BD38-9AA262173F6F</t>
  </si>
  <si>
    <t>0006 - CARES Act Appropriation Request</t>
  </si>
  <si>
    <t>D74273DC-FC5D-4E45-8EEE-D913944089DC</t>
  </si>
  <si>
    <t>0005 - CARES Act Appropriation Request</t>
  </si>
  <si>
    <t>0B091B60-B318-415F-BC98-040ED33E063A</t>
  </si>
  <si>
    <t>0004 - CARES Act Appropriation Request</t>
  </si>
  <si>
    <t>CA4BF9C5-9EF9-4F46-AC08-2E2FBC764FBD</t>
  </si>
  <si>
    <t>0003 - CARES Act Appropriation - $7,374,110.55 - COVID-19</t>
  </si>
  <si>
    <t>62B5CA6A-881E-486E-8F5D-CB1DF69259D8</t>
  </si>
  <si>
    <t>Coronavirus Relief Fund FY 2021 Local Distribution Appropriation</t>
  </si>
  <si>
    <t>2C661DB1-CD13-4A7F-88E3-AADF3BE869FC</t>
  </si>
  <si>
    <t>Homelessness Sheltering Program - CRF COVID</t>
  </si>
  <si>
    <t>40DF13AD-CFB2-43BC-B510-DAE8F9DC6312</t>
  </si>
  <si>
    <t>Rent and Mortgage Assistance Program - CRF COVID</t>
  </si>
  <si>
    <t>1FEC3176-BD8A-425A-A7FC-A1BFB142D9B8</t>
  </si>
  <si>
    <t>COVID-19 Adjustment</t>
  </si>
  <si>
    <t>0BFB9DE4-CA81-4A38-B6DE-F9BBDE768423</t>
  </si>
  <si>
    <t>A1B76D9F-E5FE-4697-A88D-77928DD43916</t>
  </si>
  <si>
    <t>3A8A33D4-BF16-4354-A386-C8C49B29BEED</t>
  </si>
  <si>
    <t>C7BDD58C-F17D-47DD-B579-8619556D3B51</t>
  </si>
  <si>
    <t>69EF8595-352E-473E-9E00-06CB03DECFE9</t>
  </si>
  <si>
    <t>ESSER Adminstrative Funding CARES</t>
  </si>
  <si>
    <t>7ED1B7F2-4D1F-4A63-A65B-364297DC1A6D</t>
  </si>
  <si>
    <t>Appropriate federal funds for Virginia No Wrong Door System Critical Relief in response to COVID-19</t>
  </si>
  <si>
    <t>9ECB7C32-1272-4C1A-A7FB-6ACE286CCA43</t>
  </si>
  <si>
    <t>5396CDF7-93FE-4DBD-9065-BA3FF15582A9</t>
  </si>
  <si>
    <t>20C73F40-12D3-4094-92B4-EEA19A549A09</t>
  </si>
  <si>
    <t>F0992886-69BC-488C-9524-3F98BE012F2E</t>
  </si>
  <si>
    <t>115F22CD-010C-4623-AE75-47F3A65902AD</t>
  </si>
  <si>
    <t>Reverses BEX.2021.262.36612</t>
  </si>
  <si>
    <t>3ED5288F-D36B-4208-9A49-222DE37782BF</t>
  </si>
  <si>
    <t>C7C8F205-BB2B-4C54-89CE-D081217CF29B</t>
  </si>
  <si>
    <t>Relief Grant for Small Businesses - CRF COVID</t>
  </si>
  <si>
    <t>38D3B74C-5D5B-4F7E-942D-CC1C75DF9B22</t>
  </si>
  <si>
    <t>To Establish New Appropriation for FTA 5311 CARES Act Operating Grant</t>
  </si>
  <si>
    <t>81F4FC69-1B41-4789-BCC3-CC4F75288E00</t>
  </si>
  <si>
    <t>Coronavirus Relief Fund Request: COVID Testing Funding</t>
  </si>
  <si>
    <t>4A877724-BAFF-4D8A-A58C-DE1BB35A1874</t>
  </si>
  <si>
    <t>BE9F04A8-8787-4616-9413-BC1F6B286288</t>
  </si>
  <si>
    <t>Request Appropriation for COVID-19 Immunization and Vaccines for Children Fund 10330</t>
  </si>
  <si>
    <t>2831F668-162F-4F29-8485-B647FF82C92C</t>
  </si>
  <si>
    <t>Increase Appropriation for CACFP Supplemental Award for COVID-19</t>
  </si>
  <si>
    <t>91E7AFDB-8DD1-4667-B973-52B5A404E42B</t>
  </si>
  <si>
    <t>Coronavirus Relief Fund Request: Support for Long Term Care Facilities</t>
  </si>
  <si>
    <t>97524363-7737-4DD6-B97E-D0B012653DE1</t>
  </si>
  <si>
    <t>Coronavirus Relief Fund Request: PPE for Consumer Directed Personal Care Attendants</t>
  </si>
  <si>
    <t>2E46ADC4-3561-4DED-AFDC-669B9A76E56C</t>
  </si>
  <si>
    <t>8EAB138E-0315-47AC-8E75-FCADDFB98446</t>
  </si>
  <si>
    <t>Appropriate Child Care Development Block Grant CARES Act Funding</t>
  </si>
  <si>
    <t>907FAD35-50D4-4921-99BF-F21C8EB056F9</t>
  </si>
  <si>
    <t>C376D99E-11D9-4694-8B81-D6EAAD3A5C42</t>
  </si>
  <si>
    <t>Appropriate CARES Act CSBG supplemental funding in FY 2021</t>
  </si>
  <si>
    <t>5007DA47-AE39-4D28-A419-B48525F30EB0</t>
  </si>
  <si>
    <t>Aging-T4/2Dscrtnryprj-Covid-19</t>
  </si>
  <si>
    <t>Immnztnvaccinechldren-Covid-19</t>
  </si>
  <si>
    <t>Special Non-Medicaid Expenditures</t>
  </si>
  <si>
    <t>Fmlyviolncprvntn/Svcs-Covid-19</t>
  </si>
  <si>
    <t>Prison Medical and Clinical Services</t>
  </si>
  <si>
    <t>Department of Corrections-managed Facility Healthcare Costs</t>
  </si>
  <si>
    <t>Virginia State Bar</t>
  </si>
  <si>
    <t>Legal Defense</t>
  </si>
  <si>
    <t>Indigent Defense, Civil</t>
  </si>
  <si>
    <t>Defense Preparedness</t>
  </si>
  <si>
    <t>Armories Operations and Maintenance</t>
  </si>
  <si>
    <t>0014 - CARES Act Appropriation Request</t>
  </si>
  <si>
    <t>CARES Act Appropriation transfer - $104,893.40 - Payment to DMA</t>
  </si>
  <si>
    <t>0010 - CARES Act Appropriation Request</t>
  </si>
  <si>
    <t>Other Enterprise Functions</t>
  </si>
  <si>
    <t>Higher Education Emergency Relief Fund: HBCU</t>
  </si>
  <si>
    <t>Histblackcollgs&amp;Univ-Covid-19</t>
  </si>
  <si>
    <t>CARES Act Strengthening HBCUs and HBGI Prgm</t>
  </si>
  <si>
    <t>Request Transfer of Appropriation Between Programs</t>
  </si>
  <si>
    <t>Food Services</t>
  </si>
  <si>
    <t>CARES Act-Education Stabilization-Institutional Aid</t>
  </si>
  <si>
    <t>CARES Act-HEER-Student Aid_FY2021</t>
  </si>
  <si>
    <t>Distribution of USDA Donated Food</t>
  </si>
  <si>
    <t>Request Appropriation for Fund 10130 for Second COVID-19 Hospital Preparedness Grant</t>
  </si>
  <si>
    <t>Request Appropriation for Violence and Injury Prevention Program COVID Fund 10360</t>
  </si>
  <si>
    <t>Injury and Violence Prevention</t>
  </si>
  <si>
    <t>Injryprvctrlrsrchcomm-Covid-19</t>
  </si>
  <si>
    <t>Other Payments to Human Services Organizations</t>
  </si>
  <si>
    <t>Appropriate Office of Refugee Resettlement COVID-19 supplemental funding</t>
  </si>
  <si>
    <t>Central Administration and Quality Assurance for Community Programs</t>
  </si>
  <si>
    <t>Ref Spprt Svcs Prog-Covid-19</t>
  </si>
  <si>
    <t>Resettlement Assistance</t>
  </si>
  <si>
    <t>Health Research, Planning, and Coordination</t>
  </si>
  <si>
    <t>2E202031-AB5F-4FAD-BFBB-10F466276300</t>
  </si>
  <si>
    <t>A0E910DB-2BD8-4E1A-AA3C-77F9E49B7717</t>
  </si>
  <si>
    <t>C1BC9B78-0D5A-41D0-997D-7AC4975EABA4</t>
  </si>
  <si>
    <t>3F2CE0A5-15AF-4EC4-9125-BDA014DB1796</t>
  </si>
  <si>
    <t>D26F7917-7ED8-4D69-9BC3-25F43D057CAE</t>
  </si>
  <si>
    <t>61C5476B-7FCD-4E19-8EA8-95ECE20D708D</t>
  </si>
  <si>
    <t>31B45BB1-40F7-4BD0-B4A0-666DC23EB21A</t>
  </si>
  <si>
    <t>6E28CBA8-DCBF-42EF-8D48-40ABBB696DF2</t>
  </si>
  <si>
    <t>1F1F9612-AD05-4E68-AA7A-A6D78E3F6CBA</t>
  </si>
  <si>
    <t>E71AB368-0379-4E22-97D2-B5C90AAC52B7</t>
  </si>
  <si>
    <t>521748F0-1E66-4B6A-A5F7-6BC409A2B54B</t>
  </si>
  <si>
    <t>B5F9CB01-9D43-4F70-BA9D-0A0494CB4194</t>
  </si>
  <si>
    <t>C065BBD2-BF48-4E1E-A35F-1FEDF090B17B</t>
  </si>
  <si>
    <t>8841F06E-4BF6-42A1-9D2E-BE5C82DB29CD</t>
  </si>
  <si>
    <t>COVID-19 Increase to 07007</t>
  </si>
  <si>
    <t>Fund 10110 - FY 2021 CaresActRlfFd-Covid-19</t>
  </si>
  <si>
    <t>Laboratory Services</t>
  </si>
  <si>
    <t>Statewide Laboratory Services</t>
  </si>
  <si>
    <t>Fund 10020 - FY 2021 PblcHlthCrisisRspns - COVID-19</t>
  </si>
  <si>
    <t>Increase Appropriation and Allotment for CARES Act - The National Endowment for the Humanities Grant</t>
  </si>
  <si>
    <t>Promohumanityteaching-Covid-19</t>
  </si>
  <si>
    <t>Increase Appropriation and Allotment for CARES Act Funding for DSS ATC Grant</t>
  </si>
  <si>
    <t>Transfer Appropriation Between Programs</t>
  </si>
  <si>
    <t>CARES Act-Strengthening Instituions Aid</t>
  </si>
  <si>
    <t>Strngthning Inst Prgm-Covid-19</t>
  </si>
  <si>
    <t>Provide CRF appropriation for agriculture surplus system to support farmers</t>
  </si>
  <si>
    <t>Appropriate additional CRF for emergency food supply packages</t>
  </si>
  <si>
    <t>Coronavirus Relief Funds: Multi-state POC Antigen Test Procurement</t>
  </si>
  <si>
    <t>Coronavirus Relief Funds: Environmental Health Staff for EO Enforcement</t>
  </si>
  <si>
    <t>Restaurant and Food Safety, Well and Septic Permitting and Other Environmental Health Services</t>
  </si>
  <si>
    <t>Transfer COVID fund 10020 appropriation to DCLS per MOA</t>
  </si>
  <si>
    <t>AD5C94FF-754D-4615-ACE3-118774F8CD3A</t>
  </si>
  <si>
    <t>5F866025-8C19-41D8-8D35-281ADF79A8E0</t>
  </si>
  <si>
    <t>F4CA90F3-F03F-4A80-A28E-07DE8F2AEF00</t>
  </si>
  <si>
    <t>7ABA133C-C48C-4C12-BE3D-21EB53AD76E4</t>
  </si>
  <si>
    <t>C6929EFD-50F9-486A-820F-6344BE38A551</t>
  </si>
  <si>
    <t>5AAE70A8-6FA6-4BFC-A4CE-F11D2AC9DD1E</t>
  </si>
  <si>
    <t>D65B09A4-E608-4BA8-84B9-0763BB1AC98B</t>
  </si>
  <si>
    <t>FCC1DCD0-161B-4E95-B8C2-88615FAC1FDD</t>
  </si>
  <si>
    <t>80094AF3-170A-4E57-A91A-DCCEED51E365</t>
  </si>
  <si>
    <t>EF8F16DD-0954-41B1-93E7-91894B831A5A</t>
  </si>
  <si>
    <t>7630EE5A-16B6-428D-A3FC-CB8B88EA316E</t>
  </si>
  <si>
    <t>A5F0C8D4-BCDA-4932-9E4A-3951563B3CD5</t>
  </si>
  <si>
    <t>Administration</t>
  </si>
  <si>
    <t>Agriculture and Forestry</t>
  </si>
  <si>
    <t>FY 2021 COVID-19 Appropriation Actions - By Program/Service Area</t>
  </si>
  <si>
    <t>Education</t>
  </si>
  <si>
    <t>Transportation</t>
  </si>
  <si>
    <t>Veterans and Defense Affairs</t>
  </si>
  <si>
    <t>NGF Appropriation for Housing Eviction Attorneys</t>
  </si>
  <si>
    <t>Covid-19 Relief Fund</t>
  </si>
  <si>
    <t>0016 - CARES Act Appropriation Request</t>
  </si>
  <si>
    <t>CARES Act Appropriation - Food Security Initiative</t>
  </si>
  <si>
    <t>VCA NEA COVID (CARES ACT) FUNDS (FY21 portion)</t>
  </si>
  <si>
    <t>Virginia Commission for the Arts</t>
  </si>
  <si>
    <t>Financial Assistance to Cultural Organizations</t>
  </si>
  <si>
    <t>Promoartsptnrshpagmnt-Covid-19</t>
  </si>
  <si>
    <t>Establish Governor's Emergency Education Relief (GEER) Fund Appropriation under Agency 197</t>
  </si>
  <si>
    <t>Geer Fund - Covid-19</t>
  </si>
  <si>
    <t>Transfer Appropriation From Program 101 to Program 106</t>
  </si>
  <si>
    <t>Emrfoodasstprg(Tefap)-Covid-19</t>
  </si>
  <si>
    <t>Transfer CRF appropriation for Multi-state POC Antigen Test Procurement from program 405 to 775</t>
  </si>
  <si>
    <t>Appropriate balance of ELC grant award for COVID-19</t>
  </si>
  <si>
    <t>Health Research, Planning and Coordination</t>
  </si>
  <si>
    <t>Coronavirus Relief Funds: Testing and Containment Funds</t>
  </si>
  <si>
    <t>Coronavirus Relief Funds: Carilion Clinic Surveillance Study</t>
  </si>
  <si>
    <t>Mental Health Treatment Centers</t>
  </si>
  <si>
    <t>Pharmacy Services</t>
  </si>
  <si>
    <t>Inpatient Pharmacy Services</t>
  </si>
  <si>
    <t>Caresactprvdrrelieffd-Covid-19</t>
  </si>
  <si>
    <t>State Mental Health Facility Services</t>
  </si>
  <si>
    <t>Facility Administrative and Support Services</t>
  </si>
  <si>
    <t>Intellectual Disabilities Training Centers</t>
  </si>
  <si>
    <t>State Intellectual Disabilities Training Center Services</t>
  </si>
  <si>
    <t>COVID Testing - CRF Funding</t>
  </si>
  <si>
    <t>B5302F7B-77A2-4CE8-8CEE-599332B6F774</t>
  </si>
  <si>
    <t>072599D9-73C7-42B6-BCF2-2F248E75754D</t>
  </si>
  <si>
    <t>74AF72B5-75C6-4F9A-B515-3217525B4712</t>
  </si>
  <si>
    <t>A1E884C9-5B9C-4818-9923-33C8A41E4270</t>
  </si>
  <si>
    <t>DC3F0710-61C8-4D4A-80F3-DA82C17FAFA4</t>
  </si>
  <si>
    <t>8001ADDB-6A79-4223-A0A3-67C677D1B586</t>
  </si>
  <si>
    <t>C7C9C439-18F1-4D65-A739-57E24746D6A2</t>
  </si>
  <si>
    <t>F893A362-B227-4CE2-B395-4639F1D9AB53</t>
  </si>
  <si>
    <t>03129969-58F7-40BB-941C-96023AFF5209</t>
  </si>
  <si>
    <t>B2046626-9106-40E0-B6F3-ECC7E40CFED8</t>
  </si>
  <si>
    <t>8409E3C8-B9D4-425A-9B78-331D27CBD110</t>
  </si>
  <si>
    <t>Judicial</t>
  </si>
  <si>
    <t>Non-Shaded Rows = CARES Act Coronavirus Relief Fund Appropriation actions</t>
  </si>
  <si>
    <t>Shaded Rows = Appropriation actions for other COVID-19 Funds</t>
  </si>
  <si>
    <t>CARES ACT Coronavirus Relief Fund FY 2021 Total:</t>
  </si>
  <si>
    <t>All Other COVID-19 Relief Funds FY 2021 Total:</t>
  </si>
  <si>
    <t>FY 2021 COVID-19 Appropriation Actions - Summary</t>
  </si>
  <si>
    <r>
      <rPr>
        <sz val="10"/>
        <color theme="10"/>
        <rFont val="Calibri"/>
        <family val="2"/>
        <scheme val="minor"/>
      </rPr>
      <t xml:space="preserve">             </t>
    </r>
    <r>
      <rPr>
        <u/>
        <sz val="10"/>
        <color theme="10"/>
        <rFont val="Calibri"/>
        <family val="2"/>
        <scheme val="minor"/>
      </rPr>
      <t>https://dpb.virginia.gov/forms/forms.cfm?search=Report%20on%20COVID-19%20Appropriation%20Actions</t>
    </r>
  </si>
  <si>
    <r>
      <rPr>
        <i/>
        <vertAlign val="superscript"/>
        <sz val="10"/>
        <color theme="1"/>
        <rFont val="Calibri"/>
        <family val="2"/>
        <scheme val="minor"/>
      </rPr>
      <t xml:space="preserve">1 </t>
    </r>
    <r>
      <rPr>
        <i/>
        <sz val="10"/>
        <color theme="1"/>
        <rFont val="Calibri"/>
        <family val="2"/>
        <scheme val="minor"/>
      </rPr>
      <t>Note: Above transactions and amounts exclude FY 2020 actions. For separate FY 2020 COVID-19 appropriatiation actions see the following link:</t>
    </r>
  </si>
  <si>
    <r>
      <rPr>
        <i/>
        <vertAlign val="superscript"/>
        <sz val="10"/>
        <color theme="1"/>
        <rFont val="Calibri"/>
        <family val="2"/>
        <scheme val="minor"/>
      </rPr>
      <t xml:space="preserve">2 </t>
    </r>
    <r>
      <rPr>
        <i/>
        <sz val="10"/>
        <color theme="1"/>
        <rFont val="Calibri"/>
        <family val="2"/>
        <scheme val="minor"/>
      </rPr>
      <t>Note: This listing shows only the appropriation actions pertaining directly to COVID-19 funds. In cases where transactions involve other funds or involve transfers 
              to/from non-COVID-19 funds, the non-COVID-19 funds are not included in this listing.</t>
    </r>
  </si>
  <si>
    <r>
      <rPr>
        <i/>
        <vertAlign val="superscript"/>
        <sz val="10"/>
        <color theme="1"/>
        <rFont val="Calibri"/>
        <family val="2"/>
        <scheme val="minor"/>
      </rPr>
      <t>1</t>
    </r>
    <r>
      <rPr>
        <i/>
        <sz val="10"/>
        <color theme="1"/>
        <rFont val="Calibri"/>
        <family val="2"/>
        <scheme val="minor"/>
      </rPr>
      <t xml:space="preserve"> Note: Above transactions and amounts exclude FY 2020 actions. For separate FY 2020 COVID-19 appropriatiation actions see the following link:</t>
    </r>
  </si>
  <si>
    <r>
      <rPr>
        <i/>
        <vertAlign val="superscript"/>
        <sz val="10"/>
        <color theme="1"/>
        <rFont val="Calibri"/>
        <family val="2"/>
        <scheme val="minor"/>
      </rPr>
      <t xml:space="preserve">2 </t>
    </r>
    <r>
      <rPr>
        <i/>
        <sz val="10"/>
        <color theme="1"/>
        <rFont val="Calibri"/>
        <family val="2"/>
        <scheme val="minor"/>
      </rPr>
      <t>Note:  This listing shows only the appropriation actions pertaining directly to COVID-19 funds. In cases where transactions involve other funds or involve transfers to/from non-COVID-19 funds, the non-COVID-19 funds
               are not included in this listing.</t>
    </r>
  </si>
  <si>
    <t>Agy Code</t>
  </si>
  <si>
    <t>Agency Title</t>
  </si>
  <si>
    <t>Fund Code</t>
  </si>
  <si>
    <t>Approval / Last Saved Date</t>
  </si>
  <si>
    <t>Amount</t>
  </si>
  <si>
    <t>Work Item ID</t>
  </si>
  <si>
    <t>Link</t>
  </si>
  <si>
    <t>Adjustment Link</t>
  </si>
  <si>
    <t>117: Virginia State Bar</t>
  </si>
  <si>
    <t>New / Additional Authorization</t>
  </si>
  <si>
    <t>09119: Covid-19 Relief Fund</t>
  </si>
  <si>
    <t>194: Department of General Services</t>
  </si>
  <si>
    <t>Zero Sum Transfer</t>
  </si>
  <si>
    <t>10020: Pblchlthcrisisrspns - Covid-19</t>
  </si>
  <si>
    <t>Caresactrlffd General-Covid-19</t>
  </si>
  <si>
    <t>10110: Caresactrlffd General-Covid-19</t>
  </si>
  <si>
    <t>301: Department of Agriculture and Consumer Services</t>
  </si>
  <si>
    <t>Appropriate new federal funding the coronavirus aid, relief, and economic security act</t>
  </si>
  <si>
    <t>10190: Emrfoodasstprg(Tefap)-Covid-19</t>
  </si>
  <si>
    <t>19EBB40D-D86B-4230-95E5-7D5A3333D653</t>
  </si>
  <si>
    <t>165: Department of Housing and Community Development</t>
  </si>
  <si>
    <t>Additional CRF Appropriation - Rent and Mortgage Assistance Program</t>
  </si>
  <si>
    <t>0580A474-C55D-4DE0-A49B-5A655665A5E2</t>
  </si>
  <si>
    <t>350: Department of Small Business and Supplier Diversity</t>
  </si>
  <si>
    <t>Additional Relief Grant for Small Business Rebuild VA - CRF COVID</t>
  </si>
  <si>
    <t>4F4A6392-F5A6-4CF4-ACEE-315BC805D746</t>
  </si>
  <si>
    <t>F15EC120-2CA6-464A-AC0D-A455C41A2B64</t>
  </si>
  <si>
    <t>182: Virginia Employment Commission</t>
  </si>
  <si>
    <t>Fedpndmcunemploycomp Covid-19</t>
  </si>
  <si>
    <t>07006: Fedpndmcunemploycomp Covid-19</t>
  </si>
  <si>
    <t>07007: Pndmcemrgunemploycomp-Covid-19</t>
  </si>
  <si>
    <t>07008: Pandemicunemployasst-Covid-19</t>
  </si>
  <si>
    <t>07009: Fed Fund-1St Week - Covid-19</t>
  </si>
  <si>
    <t>LWA Program</t>
  </si>
  <si>
    <t>Asstindhsehlds-Othrnd-Covid-19</t>
  </si>
  <si>
    <t>07017: Asstindhsehlds-Othrnd-Covid-19</t>
  </si>
  <si>
    <t>34F1D6B4-3EA3-4177-B253-611B35EB89D9</t>
  </si>
  <si>
    <t>COVID-19 LWA Weeks 4-6</t>
  </si>
  <si>
    <t>4220E889-2DFC-4E01-8C62-DAD9EE459B43</t>
  </si>
  <si>
    <t>CARES Act Adjustment - PUA</t>
  </si>
  <si>
    <t>875D2D14-8651-4E92-B8C4-5B7193AF1486</t>
  </si>
  <si>
    <t>COVID-19 Adjustment - PEUC</t>
  </si>
  <si>
    <t>E16A5F8A-0664-4042-866B-D86C1D6AE1E4</t>
  </si>
  <si>
    <t>COVID Increase PEUC</t>
  </si>
  <si>
    <t>3CF8C104-ED5C-4D02-BF42-32E8AAC3042E</t>
  </si>
  <si>
    <t>COVID-19 Adjustment 07006</t>
  </si>
  <si>
    <t>299075DF-6BD9-4447-893D-B317241BE35F</t>
  </si>
  <si>
    <t>CRF funds for unemployment insurance benefits</t>
  </si>
  <si>
    <t>BDA59E6C-59CA-43C4-B319-EED11E4E776D</t>
  </si>
  <si>
    <t>201: Department of Education, Central Office Operations</t>
  </si>
  <si>
    <t>10240: Esf-Elem&amp;Ssemerrlf Fd-Covid-19</t>
  </si>
  <si>
    <t>197: Direct Aid to Public Education</t>
  </si>
  <si>
    <t>Student Nutrition Program Appropriation for CARES</t>
  </si>
  <si>
    <t>10150: Chldntrtnprggrntstost-Covid-19</t>
  </si>
  <si>
    <t>10380: Geer Fund - Covid-19</t>
  </si>
  <si>
    <t>Establish Coronavirus Relief Fund (CRF) appropriation for K-12 allocations</t>
  </si>
  <si>
    <t>C224A49A-5058-4BC8-8EB7-E7FE5C0E98D8</t>
  </si>
  <si>
    <t>Transfer Approp to VSDB for CRF &amp; ESSER Funds</t>
  </si>
  <si>
    <t>683A3D46-3F64-4EDB-AA58-87DE156EC65D</t>
  </si>
  <si>
    <t>218: Virginia School for the Deaf and the Blind</t>
  </si>
  <si>
    <t>Virginia School for the Deaf and the Blind</t>
  </si>
  <si>
    <t>Transfer CARES Act appropriation for CRF &amp; ESSER</t>
  </si>
  <si>
    <t>84E320C4-42FD-4B5D-9B0B-636FAD8B36C2</t>
  </si>
  <si>
    <t>245: State Council of Higher Education for Virginia</t>
  </si>
  <si>
    <t>State Council of Higher Education for Virginia</t>
  </si>
  <si>
    <t>FY21 CRF for Private Institutions</t>
  </si>
  <si>
    <t>9A0BB950-7149-4FBD-AAC9-12B2A633AA86</t>
  </si>
  <si>
    <t>242: Christopher Newport University</t>
  </si>
  <si>
    <t>Christopher Newport University</t>
  </si>
  <si>
    <t>CARES Act - Student Financial Aid Funds</t>
  </si>
  <si>
    <t>03440: Edustabfund-Students-Covid-19</t>
  </si>
  <si>
    <t>6F04C55E-1311-4B4F-B707-8AB90A67CE29</t>
  </si>
  <si>
    <t>CRF - COVID Related Expenditures - 10/10-12/30</t>
  </si>
  <si>
    <t>03420: Caresactrlffd-General-Covid-19</t>
  </si>
  <si>
    <t>D409EB70-ACA5-4351-B70F-3E6C71DE99B6</t>
  </si>
  <si>
    <t>204: The College of William and Mary in Virginia</t>
  </si>
  <si>
    <t>The College of William and Mary in Virginia</t>
  </si>
  <si>
    <t>FY21 CRF funding - W&amp;M</t>
  </si>
  <si>
    <t>CF20D198-FC39-4D0A-8C02-CB41607DDA6F</t>
  </si>
  <si>
    <t>241: Richard Bland College</t>
  </si>
  <si>
    <t>Richard Bland College</t>
  </si>
  <si>
    <t>CRF for FY2021 costs</t>
  </si>
  <si>
    <t>AE818D72-9601-45CB-98AA-F651B665ABD0</t>
  </si>
  <si>
    <t>268: Virginia Institute of Marine Science</t>
  </si>
  <si>
    <t>Virginia Institute of Marine Science</t>
  </si>
  <si>
    <t>VIMS Appropriation of CRF Funds</t>
  </si>
  <si>
    <t>F8DD5372-900C-437E-9C23-20786557C5EF</t>
  </si>
  <si>
    <t>247: George Mason University</t>
  </si>
  <si>
    <t>GMU: Align CRF Allotments and Actual Expenses by Program</t>
  </si>
  <si>
    <t>0813BF68-4EE3-4AF9-A76C-4081F4A5D8A3</t>
  </si>
  <si>
    <t>GMU: FY21 Additional CRF funds</t>
  </si>
  <si>
    <t>7E12737F-ECFC-41CD-B97C-681C68B7C71E</t>
  </si>
  <si>
    <t>216: James Madison University</t>
  </si>
  <si>
    <t>James Madison University</t>
  </si>
  <si>
    <t>Coronavirus Releif Fund Reimbursement for Higher Ed</t>
  </si>
  <si>
    <t>B1D402CC-1267-42EA-9C10-1AD843F8F811</t>
  </si>
  <si>
    <t>214: Longwood University</t>
  </si>
  <si>
    <t>03290: Chldcr&amp;Dvlpmntblckgrt-Covid-19</t>
  </si>
  <si>
    <t>03360: Promohumanityteaching-Covid-19</t>
  </si>
  <si>
    <t>Increase Appropriation and Allotment of Coronavirus Relief Fund (CRF)</t>
  </si>
  <si>
    <t>5C1162F8-35BD-43CB-B839-97CCEB750FC8</t>
  </si>
  <si>
    <t>Trasfer 03420 funds to 809 programs</t>
  </si>
  <si>
    <t>8D978A0E-7836-4729-870A-434619376B12</t>
  </si>
  <si>
    <t>213: Norfolk State University</t>
  </si>
  <si>
    <t>03370: Histblackcollgs&amp;Univ-Covid-19</t>
  </si>
  <si>
    <t>Additional CRF for FY2021</t>
  </si>
  <si>
    <t>646A1183-32D3-4F1A-9CF4-561BD3687E7D</t>
  </si>
  <si>
    <t>221: Old Dominion University</t>
  </si>
  <si>
    <t>Old Dominion University</t>
  </si>
  <si>
    <t>Higher Ed Stabilization Fund - Strengthening Institutions Program</t>
  </si>
  <si>
    <t>V - Appropriation transfer HEOF to HEOF</t>
  </si>
  <si>
    <t>03390: Strngthning Inst Prgm-Covid-19</t>
  </si>
  <si>
    <t>79F05718-12AE-4D4E-85AD-C6A81C143A4B</t>
  </si>
  <si>
    <t>Coronavirus Relief Fund (CRF) for Higher Ed: ODU</t>
  </si>
  <si>
    <t>DBBA65EE-2241-49DC-93C6-DC531AC56910</t>
  </si>
  <si>
    <t>215: University of Mary Washington</t>
  </si>
  <si>
    <t>CRF Funding</t>
  </si>
  <si>
    <t>17CCC197-9EAE-425A-8592-D7A2DBD8D9BF</t>
  </si>
  <si>
    <t>207: University of Virginia</t>
  </si>
  <si>
    <t>University of Virginia</t>
  </si>
  <si>
    <t>FY21 Coronavirus Relief Fund Request</t>
  </si>
  <si>
    <t>F60561A7-5CD6-4039-B28C-4A3EE5041F7F</t>
  </si>
  <si>
    <t>209: University of Virginia Medical Center</t>
  </si>
  <si>
    <t>University of Virginia Medical Center</t>
  </si>
  <si>
    <t>FY2021 COVID expenses eligible for CRF</t>
  </si>
  <si>
    <t>92B08DCD-E39B-4570-8D84-2741746E08D8</t>
  </si>
  <si>
    <t>FY2021 COVID Capital Expenses</t>
  </si>
  <si>
    <t>C9454E30-A3D4-4970-8224-A0A858A3AED5</t>
  </si>
  <si>
    <t>246: University of Virginia's College at Wise</t>
  </si>
  <si>
    <t>03690: Edustabfund-Institutn-Covid-19</t>
  </si>
  <si>
    <t>UVAW Requests Transfer of CRF Funding Allocation-FY 2021</t>
  </si>
  <si>
    <t>BD4ABBEB-453A-485D-9E7A-38136ED0E55F</t>
  </si>
  <si>
    <t>236: Virginia Commonwealth University</t>
  </si>
  <si>
    <t>Coronavirus Relief Fund -VCU</t>
  </si>
  <si>
    <t>4005C56B-BF76-48F1-B045-934488FD2132</t>
  </si>
  <si>
    <t>Coronavirus Relief Fund-VCUHS</t>
  </si>
  <si>
    <t>EA24287F-6958-4B28-8E39-4E61FFA097D5</t>
  </si>
  <si>
    <t>Coronavirus Relief Fund-VCUHS Capital</t>
  </si>
  <si>
    <t>1E6F2D36-14AA-438C-A0CE-09BCCFB4BE50</t>
  </si>
  <si>
    <t>Move CRF funding for VCUHS</t>
  </si>
  <si>
    <t>9F0B577B-68A1-41F1-9647-94A6AC870002</t>
  </si>
  <si>
    <t>260: Virginia Community College System</t>
  </si>
  <si>
    <t>To Receive Virginia Community College's Share of Additional CRF Funding</t>
  </si>
  <si>
    <t>7B72CBD2-2B39-47D8-95BE-17E836B57324</t>
  </si>
  <si>
    <t>Appropriate Coronavirus Relief Fund for Governor's Re-Employing Virginians Initiative</t>
  </si>
  <si>
    <t>42D5E621-3E4A-4711-8C47-69339D978728</t>
  </si>
  <si>
    <t>211: Virginia Military Institute</t>
  </si>
  <si>
    <t>Virginia Military Institute</t>
  </si>
  <si>
    <t>VMI Cares Act Funding $819,629</t>
  </si>
  <si>
    <t>A232603B-B3CF-4C1C-A8CA-3C4C7C8AA01D</t>
  </si>
  <si>
    <t>CRF Budget Adjustment</t>
  </si>
  <si>
    <t>8DA724ED-CC2A-4973-ABBB-1E9FBCFF77E5</t>
  </si>
  <si>
    <t>208: Virginia Polytechnic Institute and State University</t>
  </si>
  <si>
    <t>Virginia Polytechnic Institute and State University</t>
  </si>
  <si>
    <t>208 - 0011: Virginia Tech Coronavirus Relief Funds (2020-21)</t>
  </si>
  <si>
    <t>FA6C3590-2636-43D4-B471-528CAF362BEE</t>
  </si>
  <si>
    <t>229: Virginia Cooperative Extension and Agricultural Experiment Station</t>
  </si>
  <si>
    <t>Virginia Cooperative Extension and Agricultural Experiment Station</t>
  </si>
  <si>
    <t>229 - 0001 - Tazewell County CARES Act Funding - BEX 37688</t>
  </si>
  <si>
    <t>C3AEBF95-CB43-4FD5-BCCC-6C15125CCD5B</t>
  </si>
  <si>
    <t>212: Virginia State University</t>
  </si>
  <si>
    <t>Coronavirus Relief Fund Request 2</t>
  </si>
  <si>
    <t>D7E92FB2-F0E9-4DDF-A223-4740C3B2B31B</t>
  </si>
  <si>
    <t>239: Frontier Culture Museum of Virginia</t>
  </si>
  <si>
    <t>Frontier Culture Museum of Virginia</t>
  </si>
  <si>
    <t>FY21 CRF Funding</t>
  </si>
  <si>
    <t>3F07B78C-7C06-448E-A7CE-F8DB45FAACCC</t>
  </si>
  <si>
    <t>417: Gunston Hall</t>
  </si>
  <si>
    <t>Gunston Hall</t>
  </si>
  <si>
    <t>F4C6047A-BFF3-4B50-801D-D195D42C1FC6</t>
  </si>
  <si>
    <t>425: Jamestown-Yorktown Foundation</t>
  </si>
  <si>
    <t>Jamestown-Yorktown Foundation</t>
  </si>
  <si>
    <t>Corona Virus Relief Fund (CRF)</t>
  </si>
  <si>
    <t>9596AAEB-229B-4A95-B630-88A8CA33AE68</t>
  </si>
  <si>
    <t>146: The Science Museum of Virginia</t>
  </si>
  <si>
    <t>The Science Museum of Virginia</t>
  </si>
  <si>
    <t>Appropriate CARES Funding</t>
  </si>
  <si>
    <t>8B9C5BE2-8629-42A9-B3EB-F4DE34307A76</t>
  </si>
  <si>
    <t>148: Virginia Commission for the Arts</t>
  </si>
  <si>
    <t>10060: Promoartsptnrshpagmnt-Covid-19</t>
  </si>
  <si>
    <t>238: Virginia Museum of Fine Arts</t>
  </si>
  <si>
    <t>Virginia Museum of Fine Arts</t>
  </si>
  <si>
    <t>BEX transaction for CRF funding of $498,668</t>
  </si>
  <si>
    <t>5AD468BF-86B8-492C-97FC-CCE65BC6D9DF</t>
  </si>
  <si>
    <t>274: Eastern Virginia Medical School</t>
  </si>
  <si>
    <t>Eastern Virginia Medical School</t>
  </si>
  <si>
    <t>Coronavirus Relief Fund Request: HVAC Air Filtration</t>
  </si>
  <si>
    <t>6E61C449-2C36-4DC1-B548-11D7A2E13598</t>
  </si>
  <si>
    <t>938: New College Institute</t>
  </si>
  <si>
    <t>New College Institute</t>
  </si>
  <si>
    <t>Coronavirus Relief Fund Fall 2020</t>
  </si>
  <si>
    <t>CACFB495-2F85-4273-9A14-2D9226DA78ED</t>
  </si>
  <si>
    <t>935: Roanoke Higher Education Authority</t>
  </si>
  <si>
    <t>Roanoke Higher Education Authority</t>
  </si>
  <si>
    <t>Coronavirus Relief Funds</t>
  </si>
  <si>
    <t>9BFEDF9D-4F01-4E8F-8023-F5DF1B0B02BD</t>
  </si>
  <si>
    <t>937: Southern Virginia Higher Education Center</t>
  </si>
  <si>
    <t>Southern Virginia Higher Education Center</t>
  </si>
  <si>
    <t>Adjust Allocation for Additional CRF for FY2021</t>
  </si>
  <si>
    <t>3813109C-562B-4730-B61A-87442207C6E3</t>
  </si>
  <si>
    <t>942: Virginia Museum of Natural History</t>
  </si>
  <si>
    <t>Virginia Museum of Natural History</t>
  </si>
  <si>
    <t>CRF FUNDS</t>
  </si>
  <si>
    <t>833C3166-C596-4F5B-ACBC-9EE0F234D922</t>
  </si>
  <si>
    <t>162: Department of Accounts Transfer Payments</t>
  </si>
  <si>
    <t>Appropriate Coronavirus Relief Fund for Locality Broadband Distribution</t>
  </si>
  <si>
    <t>4473561C-3C40-41D3-A56A-D6356E77E5E9</t>
  </si>
  <si>
    <t>Appropriate Coronavirus Relief Fund for Locality Utility Arrearage Distribution</t>
  </si>
  <si>
    <t>11ACB72F-1DCC-4684-A17C-FFCEBAA94A33</t>
  </si>
  <si>
    <t>601: Department of Health</t>
  </si>
  <si>
    <t>Request FY21 Appropriation for Epidemiology and Laboratory Capacity Supplemental Award for COVID-19</t>
  </si>
  <si>
    <t>10170: Epi&amp;Labcpctyinfctsdis-Covid-19</t>
  </si>
  <si>
    <t>6E4F8F93-EABD-49B0-8EB8-E0DCF0E43BDA</t>
  </si>
  <si>
    <t>10330: Immnztnvaccinechldren-Covid-19</t>
  </si>
  <si>
    <t>10360: Injryprvctrlrsrchcomm-Covid-19</t>
  </si>
  <si>
    <t>10130: Natlbioterhosppreppgm-Covid-19</t>
  </si>
  <si>
    <t>Request Appropriation for Fund 10170 for ELC COVID-19 National Wastewater Surveillance project</t>
  </si>
  <si>
    <t>91B52859-7CDE-4D89-A56A-70E8EF372E82</t>
  </si>
  <si>
    <t>Coronavirus Relief Funds: Support Mass Vaccination Efforts</t>
  </si>
  <si>
    <t>48E07636-ACE9-49AD-8600-24485DEEACD0</t>
  </si>
  <si>
    <t>Provide Appropriation for Fund for OLC CMS CARES Funding</t>
  </si>
  <si>
    <t>Srvycerthlthcrpvdrsup-Covid-19</t>
  </si>
  <si>
    <t>10390: Srvycerthlthcrpvdrsup-Covid-19</t>
  </si>
  <si>
    <t>B19C75C2-D312-4084-B0EE-6DAEE1049BF4</t>
  </si>
  <si>
    <t>Coronavirus Relief Funds: COVID 19 Communications &amp; Media Strategies</t>
  </si>
  <si>
    <t>612C221B-805F-42DA-BA60-53443CAD7A52</t>
  </si>
  <si>
    <t>Coronavirus Relief Funds: Unite Us Platform</t>
  </si>
  <si>
    <t>A91EC65D-432E-4A7D-B63C-5A2FDD4134CC</t>
  </si>
  <si>
    <t>Coronavirus Relief Funds: ELC Funding Swap Balance</t>
  </si>
  <si>
    <t>9FE561A4-F439-438F-8A20-B81720CAAA40</t>
  </si>
  <si>
    <t>Coronavirus Relief Funds: DocuSign</t>
  </si>
  <si>
    <t>10100: Caresactprvdrrelieffd-Covid-19</t>
  </si>
  <si>
    <t>C2ED4D5A-179D-4130-BA8E-25F23FE1E49E</t>
  </si>
  <si>
    <t>Coronavirus Relief Funds: Community Mitigation Team</t>
  </si>
  <si>
    <t>F20E0ADA-6FD4-49BD-B4ED-2BA22D2558C5</t>
  </si>
  <si>
    <t>Coronavirus Relief Funds: VDH COVID staff costs</t>
  </si>
  <si>
    <t>6B6C2016-958A-4AE9-8F77-8C2AEBB8C7B8</t>
  </si>
  <si>
    <t>Coronavirus Relief Funds: Sample Testing Reimbursement, OLC &amp; OT</t>
  </si>
  <si>
    <t>B84F9907-75B2-4B2A-97FB-BCD49B75CE35</t>
  </si>
  <si>
    <t>Coronavirus Relief Funds: Support for Free Clinics through VAFCC</t>
  </si>
  <si>
    <t>13485CF1-5567-49F5-A9D3-11BA7A00E3ED</t>
  </si>
  <si>
    <t>7E79BE2B-12DB-46B4-B1C6-1DA37A6F590A</t>
  </si>
  <si>
    <t>Reverse BEX.2021.601.37613</t>
  </si>
  <si>
    <t>DD888EEB-F3AD-4E38-826C-01FB5B585385</t>
  </si>
  <si>
    <t>Tranfer ELC COVID Fund 10170 Appropriation from Program 406 and 440 into Program 405</t>
  </si>
  <si>
    <t>55A5E084-7558-4696-A6DF-104FB50FE03A</t>
  </si>
  <si>
    <t>Request Appropriation for WIC Supplemental Award for COVID-19</t>
  </si>
  <si>
    <t>Spclsuplmtlfoodpgmwic-Covid-19</t>
  </si>
  <si>
    <t>10440: Spclsuplmtlfoodpgmwic-Covid-19</t>
  </si>
  <si>
    <t>61C375FF-3967-411D-A675-DEC0EE8B31F1</t>
  </si>
  <si>
    <t>Transfer CRF Appropriation to Correct Subobject for Vaccination Software</t>
  </si>
  <si>
    <t>8AECBE13-6708-44EE-A276-125098F39099</t>
  </si>
  <si>
    <t>602: Department of Medical Assistance Services</t>
  </si>
  <si>
    <t>Coronavirus Relief Fund Request: Hazard Pay for Personal Care Attendants</t>
  </si>
  <si>
    <t>2822CE1F-5AF6-47E8-8429-A8BC44B36A23</t>
  </si>
  <si>
    <t>Coronavirus Relief Fund Request: Reimburse hospitals for COVID-19 related costs</t>
  </si>
  <si>
    <t>692ED392-E0B2-4058-9AC4-4ED84A9B0F88</t>
  </si>
  <si>
    <t>Coronavirus Relief Fund Request: Retainer payments for Medicaid day support providers</t>
  </si>
  <si>
    <t>C87B2E1B-1E7C-48F2-B533-E05FADB4D8AC</t>
  </si>
  <si>
    <t>Coronavirus Relief Fund Request: Update LTC program to include DD waiver residential providers</t>
  </si>
  <si>
    <t>A26D8048-F243-4B35-ABEB-F1565FB71E07</t>
  </si>
  <si>
    <t>720: Department of Behavioral Health and Developmental Services</t>
  </si>
  <si>
    <t>Department of Behavioral Health and Developmental Services</t>
  </si>
  <si>
    <t>Appropriation for Testing Strategy</t>
  </si>
  <si>
    <t>4619EDCA-D9EA-4713-A443-689426BDDEE9</t>
  </si>
  <si>
    <t>Appropriation for COVID-19 Expenses and Contracts</t>
  </si>
  <si>
    <t>D30F6BA3-D6FC-4C72-B79E-4B8CFA58C069</t>
  </si>
  <si>
    <t>CARES Act Dollars PPE and Infection Control 720</t>
  </si>
  <si>
    <t>EC8722CD-35AF-4748-A7F8-9435CBA0D8BB</t>
  </si>
  <si>
    <t>CARES Act Testing Funds for Facilities 720</t>
  </si>
  <si>
    <t>7A02B3CA-5DDA-4B50-BFB7-9AF46FB0330A</t>
  </si>
  <si>
    <t>CARES Act Testing Funds 720 to 794</t>
  </si>
  <si>
    <t>1E91934F-BE59-49D7-BC10-0CF73D251F93</t>
  </si>
  <si>
    <t>Transfer of Cares Act From (720) to 792</t>
  </si>
  <si>
    <t>5AEB81F7-9139-4C98-8219-31082611F6E7</t>
  </si>
  <si>
    <t>Transfer of Cares Act From (720) to 793</t>
  </si>
  <si>
    <t>1DDDD6C4-B68B-4E87-B888-9C07C482578A</t>
  </si>
  <si>
    <t>Transfer of Cares Act From (720) to 794</t>
  </si>
  <si>
    <t>1C76EFB6-5A9A-4001-88E9-40B99FCC92A5</t>
  </si>
  <si>
    <t>Transfer of Cares Act From (720 ) to 790</t>
  </si>
  <si>
    <t>9C451239-3E7C-4FC3-BCC8-666704F0B82D</t>
  </si>
  <si>
    <t>Program Alignment of CARES Act Funds</t>
  </si>
  <si>
    <t>781E9B9F-CABF-45D2-96ED-44CA50500919</t>
  </si>
  <si>
    <t>790: Grants to Localities</t>
  </si>
  <si>
    <t>Grants to Localities</t>
  </si>
  <si>
    <t>Cares Act Funding 790 CSBs</t>
  </si>
  <si>
    <t>7EE8DDFB-000D-4F21-894B-FE6725813727</t>
  </si>
  <si>
    <t>Transfer of Cares Act From 720 to (790)</t>
  </si>
  <si>
    <t>E32CB8FB-4801-44E7-BDC2-82361A74BBFC</t>
  </si>
  <si>
    <t>792: Mental Health Treatment Centers</t>
  </si>
  <si>
    <t>Appropriation for COVID-19 Expenses and Contracts Part 2</t>
  </si>
  <si>
    <t>687808A9-1019-4160-A3A2-9CAE1721ADA5</t>
  </si>
  <si>
    <t>Program Alignment for Provider Relief Funds Xfer</t>
  </si>
  <si>
    <t>AE34AED4-FC41-408F-BE5F-E662EC78FE93</t>
  </si>
  <si>
    <t>Hazard Pay Plan CAREs Act Funding 792</t>
  </si>
  <si>
    <t>A9452871-30F8-461E-9F9F-CC576D37C5C6</t>
  </si>
  <si>
    <t>Appropriation for Rural Funds for Specific MH Facilities</t>
  </si>
  <si>
    <t>8336FC3E-631D-4E2C-9537-3C2A7C0548AB</t>
  </si>
  <si>
    <t>CARE Act Dollars PPE and Infection Control 792</t>
  </si>
  <si>
    <t>BE20222D-2C1A-4A46-B719-68C6D50CF55A</t>
  </si>
  <si>
    <t>Testing Funds for Facilities 792</t>
  </si>
  <si>
    <t>A3853454-1E35-4275-889E-80E2D48AF272</t>
  </si>
  <si>
    <t>Special Hospitalization 792 - 794</t>
  </si>
  <si>
    <t>212D2D58-D8A8-4B94-A921-E879B52F36CB</t>
  </si>
  <si>
    <t>Transfer of Cares Act From 720 to (792)</t>
  </si>
  <si>
    <t>D091D393-A776-4F88-B2B4-E6CDC4E26DC2</t>
  </si>
  <si>
    <t>793: Intellectual Disabilities Training Centers</t>
  </si>
  <si>
    <t>Hazard Pay Plan CAREs Act Funding 793</t>
  </si>
  <si>
    <t>0B74828E-F7AD-4574-A2A6-41354887F478</t>
  </si>
  <si>
    <t>Cares Act Funding PPE and Infection Control 793</t>
  </si>
  <si>
    <t>FA0A0A18-B935-43FF-AC7B-181BA3FDDDF7</t>
  </si>
  <si>
    <t>Transfer of Cares Act From (720 to 793)</t>
  </si>
  <si>
    <t>B32319D4-05E7-448B-A0C6-212BB31006CC</t>
  </si>
  <si>
    <t>794: Virginia Center for Behavioral Rehabilitation</t>
  </si>
  <si>
    <t>Virginia Center for Behavioral Rehabilitation</t>
  </si>
  <si>
    <t>Hazard Pay Plan CAREs Act Funding 794</t>
  </si>
  <si>
    <t>4BB1E1E7-BF99-4986-B6CC-DB2BD1B26E8D</t>
  </si>
  <si>
    <t>Cares Act Funding PPE and Infection Control 794</t>
  </si>
  <si>
    <t>7A9F409B-307D-4D1D-B104-11B06ACA2B79</t>
  </si>
  <si>
    <t>Transfer between programs to align funds with anticipated spending</t>
  </si>
  <si>
    <t>112B9FC8-6B07-4B4E-BA68-8B60DA52E6E1</t>
  </si>
  <si>
    <t>Testing Funds 720 to 794</t>
  </si>
  <si>
    <t>3C44E102-4D75-4E37-8AFC-CFA5A761DAA2</t>
  </si>
  <si>
    <t>Special Hospitalization 794- 792</t>
  </si>
  <si>
    <t>44052C2E-0CE4-458A-A2F0-6C4AC5F36DAE</t>
  </si>
  <si>
    <t>Transfer of Cares Act From 720 to (794)</t>
  </si>
  <si>
    <t>2144C4D7-DF7C-415F-B7F6-7398A8611BC2</t>
  </si>
  <si>
    <t>262: Department for Aging and Rehabilitative Services</t>
  </si>
  <si>
    <t>10050: Nutritionsrvcsttleiii-Covid-19</t>
  </si>
  <si>
    <t>10200: Supportivesrvt3Bofoaa-Covid-19</t>
  </si>
  <si>
    <t>10210: Fmlycrgvsupprgt3E-Oaa-Covid-19</t>
  </si>
  <si>
    <t>10220: Ombudsman Prog T7-Oaa-Covid-19</t>
  </si>
  <si>
    <t>10230: Aging-T4/2Dscrtnryprj-Covid-19</t>
  </si>
  <si>
    <t>Transfer NWD CARES to Support NWD Access Specialist</t>
  </si>
  <si>
    <t>40BD8A36-7826-4893-8722-97F96A3A4312</t>
  </si>
  <si>
    <t>765: Department of Social Services</t>
  </si>
  <si>
    <t>10250: Comm Serv Block Grant-Covid-19</t>
  </si>
  <si>
    <t>10320: Low Inc Home Engy Ast-Covid-19</t>
  </si>
  <si>
    <t>10030: Chldcr&amp;Dvlpmntblckgrt-Covid-19</t>
  </si>
  <si>
    <t>Appropriate FY2021 Domestic Violence CARES Act Funding</t>
  </si>
  <si>
    <t>10370: Fmlyviolncprvntn/Svcs-Covid-19</t>
  </si>
  <si>
    <t>10350: Ref Spprt Svcs Prog-Covid-19</t>
  </si>
  <si>
    <t>Coronavirus Relief Fund Request: Emergency Food Supply Packages</t>
  </si>
  <si>
    <t>Appropriate Coronavirus Relief Funds for child care provider incentive grants and child care services</t>
  </si>
  <si>
    <t>6255CF5A-3F85-4AA6-BE4E-7C35010DBAD4</t>
  </si>
  <si>
    <t>Coronavirus Relief Fund Request - Emergency Food Supply Packages</t>
  </si>
  <si>
    <t>B434DBA2-8311-47B3-AEA6-0298ADD27EA8</t>
  </si>
  <si>
    <t>Transfer a Portion of CARES Act Award to Administration, Program 45105</t>
  </si>
  <si>
    <t>36A17AA7-5FF0-4FA6-8E29-B2FB11F87FD5</t>
  </si>
  <si>
    <t>Coronavirus Refief Fund Request: Support child care in the Commonwealth</t>
  </si>
  <si>
    <t>44096A91-D6DC-4CF3-AD69-A95991538EF4</t>
  </si>
  <si>
    <t>999: Virginia Alcoholic Beverage Control Authority</t>
  </si>
  <si>
    <t>Virginia Alcoholic Beverage Control Authority</t>
  </si>
  <si>
    <t>FY 2021 CARES Act</t>
  </si>
  <si>
    <t>F4186CDE-54F8-41A7-9C27-1A91AF16F465</t>
  </si>
  <si>
    <t>799: Department of Corrections</t>
  </si>
  <si>
    <t>Realignment of Funding for COVID-19 Testing</t>
  </si>
  <si>
    <t>CEE4FF89-C41B-4144-AF69-C34D468E6886</t>
  </si>
  <si>
    <t>COVID-19 CARES</t>
  </si>
  <si>
    <t>DE2E3951-AE4A-4C21-A990-36C437B200AF</t>
  </si>
  <si>
    <t>Realignment of CARES Related Appropriation</t>
  </si>
  <si>
    <t>C6817051-8D9B-4311-BDFF-F32F88674CEB</t>
  </si>
  <si>
    <t>Realigment of CARES Funding</t>
  </si>
  <si>
    <t>5A39114C-1190-4D89-95BF-CBB9ADB9C4BE</t>
  </si>
  <si>
    <t>140: Department of Criminal Justice Services</t>
  </si>
  <si>
    <t>Department of Criminal Justice Services</t>
  </si>
  <si>
    <t>Coronavirus Emergency Supplemental Funding Federal Grant Award</t>
  </si>
  <si>
    <t>Coronavrsemrspplfdprg-Covid-19</t>
  </si>
  <si>
    <t>10120: Coronavrsemrspplfdprg-Covid-19</t>
  </si>
  <si>
    <t>C2486612-2B16-4DBA-92EE-D85E38F431C9</t>
  </si>
  <si>
    <t>127: Department of Emergency Management</t>
  </si>
  <si>
    <t>0019 - CARES Act Appropriation Request</t>
  </si>
  <si>
    <t>8E074DC5-1CF4-460B-B789-7DA58770B607</t>
  </si>
  <si>
    <t>0021 - CARES Act Appropriation Request</t>
  </si>
  <si>
    <t>FA90D461-15E5-4C00-ABF1-64A27B694717</t>
  </si>
  <si>
    <t>0022 - CARES Act Appropriation Request</t>
  </si>
  <si>
    <t>BF428C39-DC7D-4ED4-9218-8B571868B4CC</t>
  </si>
  <si>
    <t>0024 - CARES Act Appropriation Request - VIB</t>
  </si>
  <si>
    <t>1D66F2CC-4D12-47E7-B53B-794BB4E3E596</t>
  </si>
  <si>
    <t>0025 - CARES Act Appropriation Request</t>
  </si>
  <si>
    <t>7B519230-29A9-4414-915D-F712E1FE8E71</t>
  </si>
  <si>
    <t>0032 - CARES Act Appropriation Request</t>
  </si>
  <si>
    <t>7A35E3F4-2FDD-471E-9D7C-D3CABDDE4602</t>
  </si>
  <si>
    <t>0033 - CARES Act Appropriation Request</t>
  </si>
  <si>
    <t>12D59D1F-4989-424C-B8A2-54249008DCE8</t>
  </si>
  <si>
    <t>777: Department of Juvenile Justice</t>
  </si>
  <si>
    <t>Department of Juvenile Justice</t>
  </si>
  <si>
    <t>Appropriation for FY21 CARES Act eligible expenditures</t>
  </si>
  <si>
    <t>5A47F3FD-ACFA-4A9D-AFD6-3768B29ABD9F</t>
  </si>
  <si>
    <t>505: Department of Rail and Public Transportation</t>
  </si>
  <si>
    <t>10260: Caresact-Rur Areaform-Covid-19</t>
  </si>
  <si>
    <t>912: Department of Veterans Services</t>
  </si>
  <si>
    <t>Department of Veterans Services</t>
  </si>
  <si>
    <t>COVID-19 CARES Act Reimbursement</t>
  </si>
  <si>
    <t>457B3268-278D-42A6-B3FA-8B419BC9CEEC</t>
  </si>
  <si>
    <t>123: Department of Military Affairs</t>
  </si>
  <si>
    <t>CARES Act Appropriation Transfer - COVID-19</t>
  </si>
  <si>
    <t>Independent Agencies</t>
  </si>
  <si>
    <t>171: State Corporation Commission</t>
  </si>
  <si>
    <t>State Corporation Commission</t>
  </si>
  <si>
    <t>Distribute Coronavirus Relief Funds</t>
  </si>
  <si>
    <t>EA3D095F-38D6-4FC9-867B-47DC57345635</t>
  </si>
  <si>
    <r>
      <t>Adustment Type Group</t>
    </r>
    <r>
      <rPr>
        <vertAlign val="superscript"/>
        <sz val="11"/>
        <color theme="1"/>
        <rFont val="Calibri"/>
        <family val="2"/>
        <scheme val="minor"/>
      </rPr>
      <t>2</t>
    </r>
  </si>
  <si>
    <t>Project</t>
  </si>
  <si>
    <t>Service Area Title</t>
  </si>
  <si>
    <t>Approval / Last Save Date</t>
  </si>
  <si>
    <t>327: Legal Defense</t>
  </si>
  <si>
    <t>32704: Indigent Defense, Civil</t>
  </si>
  <si>
    <t>721: Defense Preparedness</t>
  </si>
  <si>
    <t>72101: Armories Operations and Maintenance</t>
  </si>
  <si>
    <t>776: Emergency Response and Recovery</t>
  </si>
  <si>
    <t>77604: Disaster Recovery Services</t>
  </si>
  <si>
    <t>390: Financial Assistance for Administration of Justice Services</t>
  </si>
  <si>
    <t>Financial Assistance for Administration of Justice Services</t>
  </si>
  <si>
    <t>39002: Criminal Justice Assistance Grants</t>
  </si>
  <si>
    <t>Criminal Justice Assistance Grants</t>
  </si>
  <si>
    <t>39004: Criminal Justice Policy and Program Services</t>
  </si>
  <si>
    <t>Criminal Justice Policy and Program Services</t>
  </si>
  <si>
    <t>145: Museum and Cultural Services</t>
  </si>
  <si>
    <t>Museum and Cultural Services</t>
  </si>
  <si>
    <t>14507: Operational and Support Services</t>
  </si>
  <si>
    <t>Operational and Support Services</t>
  </si>
  <si>
    <t>143: Financial Assistance for Educational, Cultural, Community, and Artistic Affairs</t>
  </si>
  <si>
    <t>14302: Financial Assistance to Cultural Organizations</t>
  </si>
  <si>
    <t>728: Financial Assistance to Localities - General</t>
  </si>
  <si>
    <t>72821: Financial Assistance to Localities for Pandemic Response</t>
  </si>
  <si>
    <t>458: Housing Assistance Services</t>
  </si>
  <si>
    <t>45801: Housing Assistance</t>
  </si>
  <si>
    <t>45804: Homeless Assistance</t>
  </si>
  <si>
    <t>563: Regulation of Public Utilities</t>
  </si>
  <si>
    <t>Regulation of Public Utilities</t>
  </si>
  <si>
    <t>56301: Regulation of Utility Companies</t>
  </si>
  <si>
    <t>Regulation of Utility Companies</t>
  </si>
  <si>
    <t>470: Workforce Systems Services</t>
  </si>
  <si>
    <t>47002: Unemployment Insurance Services</t>
  </si>
  <si>
    <t>726: Laboratory Services</t>
  </si>
  <si>
    <t>72604: Statewide Laboratory Services</t>
  </si>
  <si>
    <t>179: Federal Education Assistance Programs</t>
  </si>
  <si>
    <t>17901: Federal Assistance to Local Education Programs</t>
  </si>
  <si>
    <t>181: Instructional Services</t>
  </si>
  <si>
    <t>18102: Program Administration and Assistance for Instructional Services</t>
  </si>
  <si>
    <t>101: Higher Education Instruction</t>
  </si>
  <si>
    <t>10110: General Academic Instruction</t>
  </si>
  <si>
    <t>102: Higher Education Research</t>
  </si>
  <si>
    <t>Higher Education Research</t>
  </si>
  <si>
    <t>10210: Institutes And Research Centers</t>
  </si>
  <si>
    <t>Institutes And Research Centers</t>
  </si>
  <si>
    <t>104: Higher Education Academic Support</t>
  </si>
  <si>
    <t>Higher Education Academic Support</t>
  </si>
  <si>
    <t>10410: Libraries</t>
  </si>
  <si>
    <t>Libraries</t>
  </si>
  <si>
    <t>10420: Museums And Galleries</t>
  </si>
  <si>
    <t>Museums And Galleries</t>
  </si>
  <si>
    <t>10440: Computing Support</t>
  </si>
  <si>
    <t>Computing Support</t>
  </si>
  <si>
    <t>10460: Academic Administration, Personnel Development, and Course and Curriculum Development</t>
  </si>
  <si>
    <t>Academic Administration, Personnel Development, and Course and Curriculum Development</t>
  </si>
  <si>
    <t>10470: All Other Subprograms</t>
  </si>
  <si>
    <t>All Other Subprograms</t>
  </si>
  <si>
    <t>105: Higher Education Student Services</t>
  </si>
  <si>
    <t>Higher Education Student Services</t>
  </si>
  <si>
    <t>10510: Student Service Administration</t>
  </si>
  <si>
    <t>Student Service Administration</t>
  </si>
  <si>
    <t>106: Higher Education Institutional Support</t>
  </si>
  <si>
    <t>10640: Logistical Services</t>
  </si>
  <si>
    <t>Logistical Services</t>
  </si>
  <si>
    <t>10600: Higher Education Institutional Support</t>
  </si>
  <si>
    <t>10430: Audio/Visual Services</t>
  </si>
  <si>
    <t>Audio/Visual Services</t>
  </si>
  <si>
    <t>809: Higher Education Auxiliary Enterprises</t>
  </si>
  <si>
    <t>80960: Student Health Services</t>
  </si>
  <si>
    <t>Student Health Services</t>
  </si>
  <si>
    <t>80990: Other Enterprise Functions</t>
  </si>
  <si>
    <t>80995: Intercollegiate Athletics</t>
  </si>
  <si>
    <t>Intercollegiate Athletics</t>
  </si>
  <si>
    <t>430: State Health Services</t>
  </si>
  <si>
    <t>43007: Inpatient Medical Services</t>
  </si>
  <si>
    <t>Inpatient Medical Services</t>
  </si>
  <si>
    <t>43011: Outpatient Medical Services</t>
  </si>
  <si>
    <t>Outpatient Medical Services</t>
  </si>
  <si>
    <t>80910: Food Services</t>
  </si>
  <si>
    <t>80930: Residential Services</t>
  </si>
  <si>
    <t>80970: Student Unions And Recreational Facilities</t>
  </si>
  <si>
    <t>Student Unions And Recreational Facilities</t>
  </si>
  <si>
    <t>10100: Higher Education Instruction</t>
  </si>
  <si>
    <t>10500: Higher Education Student Services</t>
  </si>
  <si>
    <t>107: Operation and Maintenance Of Plant</t>
  </si>
  <si>
    <t>Operation and Maintenance Of Plant</t>
  </si>
  <si>
    <t>10700: Operation and Maintenance Of Plant</t>
  </si>
  <si>
    <t>110: Financial Assistance For Educational and General Services</t>
  </si>
  <si>
    <t>11004: Sponsored Programs</t>
  </si>
  <si>
    <t>10630: General Administrative Services</t>
  </si>
  <si>
    <t>10720: Custodial Service</t>
  </si>
  <si>
    <t>Custodial Service</t>
  </si>
  <si>
    <t>10790: Other Operation And Maintenance Expense</t>
  </si>
  <si>
    <t>Other Operation And Maintenance Expense</t>
  </si>
  <si>
    <t>103: Higher Education Public Services</t>
  </si>
  <si>
    <t>Higher Education Public Services</t>
  </si>
  <si>
    <t>10300: Higher Education Public Services</t>
  </si>
  <si>
    <t>80920: Bookstores And Other Stores</t>
  </si>
  <si>
    <t>Bookstores And Other Stores</t>
  </si>
  <si>
    <t>80940: Parking And Transportation Systems And Services</t>
  </si>
  <si>
    <t>Parking And Transportation Systems And Services</t>
  </si>
  <si>
    <t>80950: Telecommunications Systems And Services</t>
  </si>
  <si>
    <t>Telecommunications Systems And Services</t>
  </si>
  <si>
    <t>80980: Recreational And Intramural Programs</t>
  </si>
  <si>
    <t>Recreational And Intramural Programs</t>
  </si>
  <si>
    <t>199: Administrative and Support Services</t>
  </si>
  <si>
    <t>19901: General Management and Direction</t>
  </si>
  <si>
    <t>10370: Field Cooperative Extension Services</t>
  </si>
  <si>
    <t>Field Cooperative Extension Services</t>
  </si>
  <si>
    <t>43012: State Health Services Technical Support And Administration</t>
  </si>
  <si>
    <t>State Health Services Technical Support And Administration</t>
  </si>
  <si>
    <t>108: Higher Education Student Financial Assistance</t>
  </si>
  <si>
    <t>10810: Scholarships</t>
  </si>
  <si>
    <t>111: Higher Education Academic, Fiscal, and Facility Planning and Coordination</t>
  </si>
  <si>
    <t>Higher Education Academic, Fiscal, and Facility Planning and Coordination</t>
  </si>
  <si>
    <t>11107: Institutional Program Support</t>
  </si>
  <si>
    <t>Institutional Program Support</t>
  </si>
  <si>
    <t>10310: Community Services</t>
  </si>
  <si>
    <t>Community Services</t>
  </si>
  <si>
    <t>10650: Public Relations And Development</t>
  </si>
  <si>
    <t>Public Relations And Development</t>
  </si>
  <si>
    <t>454: Rehabilitation Assistance Services</t>
  </si>
  <si>
    <t>Rehabilitation Assistance Services</t>
  </si>
  <si>
    <t>45404: Vocational Rehabilitation Services</t>
  </si>
  <si>
    <t>Vocational Rehabilitation Services</t>
  </si>
  <si>
    <t>468: Adult Programs and Services</t>
  </si>
  <si>
    <t>46814: No Wrong Door Initiative</t>
  </si>
  <si>
    <t>455: Individual Care Services</t>
  </si>
  <si>
    <t>45506: Rights and Protection for the Elderly</t>
  </si>
  <si>
    <t>45504: Financial Assistance for Local Services to the Elderly</t>
  </si>
  <si>
    <t>Financial Assistance for Local Services to the Elderly</t>
  </si>
  <si>
    <t>457: Nutritional Services</t>
  </si>
  <si>
    <t>45701: Meals Served in Group Settings</t>
  </si>
  <si>
    <t>Meals Served in Group Settings</t>
  </si>
  <si>
    <t>45703: Delivery of Meals to Home-Bound Individuals</t>
  </si>
  <si>
    <t>Delivery of Meals to Home-Bound Individuals</t>
  </si>
  <si>
    <t>10620: Fiscal Operations</t>
  </si>
  <si>
    <t>Fiscal Operations</t>
  </si>
  <si>
    <t>10730: Building Repairs And Maintenance, Care And Maintenance Of Grounds, And Utility Lines And Maintenance Repairs</t>
  </si>
  <si>
    <t>Building Repairs And Maintenance, Care And Maintenance Of Grounds, And Utility Lines And Maintenance Repairs</t>
  </si>
  <si>
    <t>11005: Medical Education</t>
  </si>
  <si>
    <t>Medical Education</t>
  </si>
  <si>
    <t>45708: Distribution of USDA Donated Food</t>
  </si>
  <si>
    <t>534: Economic Development Services</t>
  </si>
  <si>
    <t>53423: Financial Services for Economic Development</t>
  </si>
  <si>
    <t>609: Financial Assistance for Public Transportation</t>
  </si>
  <si>
    <t>60901: Public Transportation Programs</t>
  </si>
  <si>
    <t>405: Communicable Disease Prevention and Control</t>
  </si>
  <si>
    <t>40502: Immunization Program</t>
  </si>
  <si>
    <t>43017: Women, Infants, and Children (WIC) and Community Nutrition Services</t>
  </si>
  <si>
    <t>40505: Disease Investigation and Control Services</t>
  </si>
  <si>
    <t>406: Health Research, Planning, and Coordination</t>
  </si>
  <si>
    <t>40603: Health Research, Planning and Coordination</t>
  </si>
  <si>
    <t>440: Community Health Services</t>
  </si>
  <si>
    <t>44014: Local Communicable Disease Investigation, Treatment, and Control</t>
  </si>
  <si>
    <t>499: Administrative and Support Services</t>
  </si>
  <si>
    <t>49902: Information Technology Services</t>
  </si>
  <si>
    <t>49901: General Management and Direction</t>
  </si>
  <si>
    <t>40607: Regulation of Health Care Facilities</t>
  </si>
  <si>
    <t>Regulation of Health Care Facilities</t>
  </si>
  <si>
    <t>775: Emergency Preparedness</t>
  </si>
  <si>
    <t>77504: Emergency Preparedness and Response</t>
  </si>
  <si>
    <t>565: Environmental Health Hazards Control</t>
  </si>
  <si>
    <t>Environmental Health Hazards Control</t>
  </si>
  <si>
    <t>56501: State Office of Environmental Health Services</t>
  </si>
  <si>
    <t>State Office of Environmental Health Services</t>
  </si>
  <si>
    <t>44004: Restaurant and Food Safety, Well and Septic Permitting and Other Environmental Health Services</t>
  </si>
  <si>
    <t>43016: Injury and Violence Prevention</t>
  </si>
  <si>
    <t>44013: Local Immunization Services</t>
  </si>
  <si>
    <t>758: Payments for Special or Unanticipated Expenditures</t>
  </si>
  <si>
    <t>75808: Special Non-Medicaid Expenditures</t>
  </si>
  <si>
    <t>444: Central Office Managed Community and Individual Health Services</t>
  </si>
  <si>
    <t>Central Office Managed Community and Individual Health Services</t>
  </si>
  <si>
    <t>44402: Mental Health Services</t>
  </si>
  <si>
    <t>Mental Health Services</t>
  </si>
  <si>
    <t>561: Regulation of Public Facilities and Services</t>
  </si>
  <si>
    <t>Regulation of Public Facilities and Services</t>
  </si>
  <si>
    <t>56103: Regulation of Health Care Service Providers</t>
  </si>
  <si>
    <t>Regulation of Health Care Service Providers</t>
  </si>
  <si>
    <t>49916: Planning and Evaluation Services</t>
  </si>
  <si>
    <t>Planning and Evaluation Services</t>
  </si>
  <si>
    <t>49933: Program Development and Coordination</t>
  </si>
  <si>
    <t>Program Development and Coordination</t>
  </si>
  <si>
    <t>452: Financial Assistance for Self-Sufficiency Programs and Services</t>
  </si>
  <si>
    <t>45215: At-Risk Child Care Subsidies</t>
  </si>
  <si>
    <t>451: Program Management Services</t>
  </si>
  <si>
    <t>45105: Central Administration and Quality Assurance for Community Programs</t>
  </si>
  <si>
    <t>492: Financial Assistance to Community Human Services Organizations</t>
  </si>
  <si>
    <t>49201: Community Action Agencies</t>
  </si>
  <si>
    <t>49203: Other Payments to Human Services Organizations</t>
  </si>
  <si>
    <t>491: Financial Assistance for Supplemental Assistance Services</t>
  </si>
  <si>
    <t>49102: Resettlement Assistance</t>
  </si>
  <si>
    <t>46803: Domestic Violence Prevention and Support Activities</t>
  </si>
  <si>
    <t>45102: Central Administration and Quality Assurance for Benefit Programs</t>
  </si>
  <si>
    <t>460: Financial Assistance for Local Social Services Staff</t>
  </si>
  <si>
    <t>46010: Local Staff and Operations</t>
  </si>
  <si>
    <t>49103: Emergency and Energy Assistance</t>
  </si>
  <si>
    <t>197: Instruction</t>
  </si>
  <si>
    <t>Instruction</t>
  </si>
  <si>
    <t>19711: Youth Instructional Services</t>
  </si>
  <si>
    <t>Youth Instructional Services</t>
  </si>
  <si>
    <t>19714: Instructional Leadership and Support Services</t>
  </si>
  <si>
    <t>Instructional Leadership and Support Services</t>
  </si>
  <si>
    <t>351: Supervision of Offenders and Re-entry Services</t>
  </si>
  <si>
    <t>Supervision of Offenders and Re-entry Services</t>
  </si>
  <si>
    <t>35102: Juvenile Probation and Aftercare Services</t>
  </si>
  <si>
    <t>Juvenile Probation and Aftercare Services</t>
  </si>
  <si>
    <t>398: Operation of Secure Correctional Facilities</t>
  </si>
  <si>
    <t>Operation of Secure Correctional Facilities</t>
  </si>
  <si>
    <t>39810: Medical and Clinical Services - Prisons</t>
  </si>
  <si>
    <t>Medical and Clinical Services - Prisons</t>
  </si>
  <si>
    <t>39815: Physical Plant Services - Prisons</t>
  </si>
  <si>
    <t>Physical Plant Services - Prisons</t>
  </si>
  <si>
    <t>39831: Juvenile Supervision and Management Services</t>
  </si>
  <si>
    <t>Juvenile Supervision and Management Services</t>
  </si>
  <si>
    <t>399: Administrative and Support Services</t>
  </si>
  <si>
    <t>39901: General Management and Direction</t>
  </si>
  <si>
    <t>445: Financial Assistance for Health Services</t>
  </si>
  <si>
    <t>Financial Assistance for Health Services</t>
  </si>
  <si>
    <t>44506: Community Mental Health Services</t>
  </si>
  <si>
    <t>Community Mental Health Services</t>
  </si>
  <si>
    <t>43014: State Mental Health Facility Services</t>
  </si>
  <si>
    <t>498: Facility Administrative and Support Services</t>
  </si>
  <si>
    <t>49808: Housekeeping Services</t>
  </si>
  <si>
    <t>Housekeeping Services</t>
  </si>
  <si>
    <t>49801: General Management and Direction</t>
  </si>
  <si>
    <t>421: Pharmacy Services</t>
  </si>
  <si>
    <t>42102: Inpatient Pharmacy Services</t>
  </si>
  <si>
    <t>43010: State Intellectual Disabilities Training Center Services</t>
  </si>
  <si>
    <t>357: Secure Confinement</t>
  </si>
  <si>
    <t>Secure Confinement</t>
  </si>
  <si>
    <t>35707: Forensic and Behavioral Rehabilitation Security</t>
  </si>
  <si>
    <t>Forensic and Behavioral Rehabilitation Security</t>
  </si>
  <si>
    <t>397: Prison Medical and Clinical Services</t>
  </si>
  <si>
    <t>39704: Department of Corrections-managed Facility Healthcare Costs</t>
  </si>
  <si>
    <t>39805: Prison Management</t>
  </si>
  <si>
    <t>Prison Management</t>
  </si>
  <si>
    <t>39802: Supervision and Management of Inmates</t>
  </si>
  <si>
    <t>Supervision and Management of Inmates</t>
  </si>
  <si>
    <t>19931: Operation of Higher Education Centers</t>
  </si>
  <si>
    <t>Operation of Higher Education Centers</t>
  </si>
  <si>
    <t>801: Alcoholic Beverage Merchandising</t>
  </si>
  <si>
    <t>Alcoholic Beverage Merchandising</t>
  </si>
  <si>
    <t>80102: Alcoholic Beverage Control Retail Store Operations</t>
  </si>
  <si>
    <t>Alcoholic Beverage Control Retail Store Operations</t>
  </si>
  <si>
    <t>Legislative</t>
  </si>
  <si>
    <t>100: Senate of Virginia</t>
  </si>
  <si>
    <t>Senate of Virginia</t>
  </si>
  <si>
    <t>CRF Funds for Senate</t>
  </si>
  <si>
    <t>F90F7472-CCE9-43B3-8E7E-4A5933FBEE8D</t>
  </si>
  <si>
    <t>To Transfer Coronavirus Funding (Fund 10110) to BFM</t>
  </si>
  <si>
    <t>C9E7ED48-3760-47EC-AFCA-6CD0BD863BE6</t>
  </si>
  <si>
    <t>Emergency Rental Assistance (ERA) Funding</t>
  </si>
  <si>
    <t>Emrgncyrentalasstprgm-Covid-19</t>
  </si>
  <si>
    <t>10470: Emrgncyrentalasstprgm-Covid-19</t>
  </si>
  <si>
    <t>C8026BFF-72C8-4D00-B714-419E2999117A</t>
  </si>
  <si>
    <t>COVID-19 Adjustment Fund 07007</t>
  </si>
  <si>
    <t>9400A9C1-A5E8-47F2-B38D-8738161DD68B</t>
  </si>
  <si>
    <t>COVID-19 Adjustment MEUC</t>
  </si>
  <si>
    <t>Mixedernrsunemplycomp-Covid-19</t>
  </si>
  <si>
    <t>07018: Mixedernrsunemplycomp-Covid-19</t>
  </si>
  <si>
    <t>B5895938-F55A-42D7-8EB9-CEA2BB179CCA</t>
  </si>
  <si>
    <t>COVID-19 Adjustment PUA</t>
  </si>
  <si>
    <t>294004E9-289F-47F1-A010-05C830B6C8C3</t>
  </si>
  <si>
    <t>COVID-19 Adjustment PEUC</t>
  </si>
  <si>
    <t>D0378E5B-3E3B-44E1-8896-CA5DD2DF649C</t>
  </si>
  <si>
    <t>04BBBAB9-2B2E-490D-8EE4-B645F59C2813</t>
  </si>
  <si>
    <t>COVID-19 Adjustment 07006 FPUC</t>
  </si>
  <si>
    <t>E0F4A226-ECE7-4DF3-A1B6-F1344DF9A321</t>
  </si>
  <si>
    <t>COVID-19 Adjustment 07007 PEUC</t>
  </si>
  <si>
    <t>3B777E37-AFFB-4F97-B344-32A245853B70</t>
  </si>
  <si>
    <t>COVID-19 Adjustment New Fund</t>
  </si>
  <si>
    <t>Vec - Admin Grants - Covid-19</t>
  </si>
  <si>
    <t>07104: Vec - Admin Grants - Covid-19</t>
  </si>
  <si>
    <t>3206ED61-D26F-4EB4-95C3-FF7C44F37F29</t>
  </si>
  <si>
    <t>COVID-19 Adjustment Fund 07007 PEUC</t>
  </si>
  <si>
    <t>790A4F39-2009-429A-B9B2-FFE57FB07042</t>
  </si>
  <si>
    <t>9A423177-3E1F-47EF-B8CF-9967BF30C635</t>
  </si>
  <si>
    <t>COVID-19 Adjustment 07008 PUA</t>
  </si>
  <si>
    <t>AAC1388A-121A-47A2-8C0D-D564EDB07B20</t>
  </si>
  <si>
    <t>4390CB69-C295-485F-A482-2465398C8786</t>
  </si>
  <si>
    <t>E5F8C39D-1269-4E08-AA9D-E36BDDB7428D</t>
  </si>
  <si>
    <t>0B33C992-0933-4A97-9EAF-A9680D48836C</t>
  </si>
  <si>
    <t>A95BFC61-6837-4813-BA2E-48DE297728A4</t>
  </si>
  <si>
    <t>COVID-19 Adjustment FPUC</t>
  </si>
  <si>
    <t>CDA5E33B-FEA4-4B47-838A-97B1CE29F5B0</t>
  </si>
  <si>
    <t>ESSER I Funding CARES Agency 201</t>
  </si>
  <si>
    <t>C4026D2C-4CD4-40FC-AC39-1BEC219C05FD</t>
  </si>
  <si>
    <t>Transfer of GEER funding from 197 for VVA Expand</t>
  </si>
  <si>
    <t>3D626095-3A22-40C6-8041-18FE96D92C86</t>
  </si>
  <si>
    <t>Increase 201 ESSER Growth Assessment $325,000</t>
  </si>
  <si>
    <t>15357277-88CC-429C-AD0D-C3DD0F664FA4</t>
  </si>
  <si>
    <t>ESSER I Funding CARES</t>
  </si>
  <si>
    <t>5551F332-9DD5-4ECE-8329-141E519EFBE9</t>
  </si>
  <si>
    <t>GEER Approprition to IHEs/Higher Ed Centers</t>
  </si>
  <si>
    <t>DFC97A11-C697-4364-97E0-2ECB57DF0BC5</t>
  </si>
  <si>
    <t>GEER Tranfer to Agency 201</t>
  </si>
  <si>
    <t>67BDB81A-8343-4559-BB36-1BCF07F9DAC0</t>
  </si>
  <si>
    <t>Reduce ESSER Summer Academic</t>
  </si>
  <si>
    <t>1EEF88DB-531F-4889-8DFE-8B6C65A21281</t>
  </si>
  <si>
    <t>FY21 CRF for JMU-VIVA</t>
  </si>
  <si>
    <t>BBB11C69-D29B-4CB7-AABA-BF0D69589B52</t>
  </si>
  <si>
    <t>FY21 CRF Funds to JMU-VIVA</t>
  </si>
  <si>
    <t>5E335F66-44E3-443A-B6AE-C19D689C3A4C</t>
  </si>
  <si>
    <t>FY21 GEERF - Student Financial Aid</t>
  </si>
  <si>
    <t>03410: Geer Fund - Covid-19</t>
  </si>
  <si>
    <t>ABC12B8E-DB4A-48AB-A66B-1225D456914C</t>
  </si>
  <si>
    <t>Geer financial assistance from DOE</t>
  </si>
  <si>
    <t>7521973C-8E4A-447A-8B1B-CB7DB2902E67</t>
  </si>
  <si>
    <t>GEER Award- RBC</t>
  </si>
  <si>
    <t>EFC1A2C6-49B8-44CD-A5B4-264EB672B8FB</t>
  </si>
  <si>
    <t>GMU: FY 2021 GEERF Grant Awards</t>
  </si>
  <si>
    <t>DD9280F9-2301-442F-ADDA-8021A0AF0A90</t>
  </si>
  <si>
    <t>GMU: Correct Program for GEER funds</t>
  </si>
  <si>
    <t>DF0CFAFE-E014-4313-AD84-38E3D60D9A68</t>
  </si>
  <si>
    <t>CARES ACT - GEER Funds</t>
  </si>
  <si>
    <t>17831DC6-346E-4B55-B823-A114595DAC75</t>
  </si>
  <si>
    <t>Transfer CRF Funds to JMU for VIVA Program</t>
  </si>
  <si>
    <t>E2B28A4F-7D06-4C42-8949-1903ADA63B81</t>
  </si>
  <si>
    <t>Transfer GEER Cares Act Appropriation and Allotment to Longwood</t>
  </si>
  <si>
    <t>A22CAE60-7169-4384-8674-3A78AE1A31C4</t>
  </si>
  <si>
    <t>Establish CRRSAA Higher Education Emergency Relief Fund II appropriation for Student Aid and Institutional Aid</t>
  </si>
  <si>
    <t>910AB326-A68A-4432-BD09-C70C4262BDC4</t>
  </si>
  <si>
    <t>Increase Appropriation and Allotment for CARES Act Funding for DSS ATC Grant II and III</t>
  </si>
  <si>
    <t>67334E99-464C-4B3D-9079-6FE4BAE0EFE4</t>
  </si>
  <si>
    <t>GEER Appropriation</t>
  </si>
  <si>
    <t>645F5790-5006-4D9F-A53B-105E1452CDA7</t>
  </si>
  <si>
    <t>CARES Act GEER Fund Award</t>
  </si>
  <si>
    <t>AE8C889C-735F-40DE-87F2-57DE3C711413</t>
  </si>
  <si>
    <t>Re-allocate NGF Appropriaitons</t>
  </si>
  <si>
    <t>F3621FD7-CFA7-4DD0-BAE4-2F4E33954256</t>
  </si>
  <si>
    <t>217: Radford University</t>
  </si>
  <si>
    <t>Radford University</t>
  </si>
  <si>
    <t>GEER Funds</t>
  </si>
  <si>
    <t>E6024760-B787-4918-A7A2-A04621217450</t>
  </si>
  <si>
    <t>Coronavirus Relief Fund Request: Section 5001 - Req. 14</t>
  </si>
  <si>
    <t>A41F7C04-EE28-4D32-8B7C-02EBC22471BC</t>
  </si>
  <si>
    <t>Req. 15 - Operating Plan Realignment Dollars - CARES</t>
  </si>
  <si>
    <t>DFA58B8D-6456-4C76-B368-4EBD698692D9</t>
  </si>
  <si>
    <t>Req. 16 - Operating Plan Realignment Dollars - CRF</t>
  </si>
  <si>
    <t>1008CB90-7037-411D-92F3-C2733D83BFAA</t>
  </si>
  <si>
    <t>Req. 18 - Operating Plan Realignment Dollars - CARES Act - Students</t>
  </si>
  <si>
    <t>E8146E5B-8235-4A06-A0CF-E8E8306C7215</t>
  </si>
  <si>
    <t>Reverse BEX.2021.217.38508</t>
  </si>
  <si>
    <t>070633ED-90CA-4D69-B7FF-570783E23839</t>
  </si>
  <si>
    <t>Req. 22 - Operating Plan Realignment Dollars - CARES Act - Students</t>
  </si>
  <si>
    <t>578FCDD4-483F-496B-AE14-83BC4A5B68FB</t>
  </si>
  <si>
    <t>Req. 25 - Operating Plan Realignment Dollars - CARES Act - Students</t>
  </si>
  <si>
    <t>61B1E63F-C00C-4332-A93B-F6114F452B2E</t>
  </si>
  <si>
    <t>Appropriation/Allotment GEERS</t>
  </si>
  <si>
    <t>76AB0F75-851C-471F-8C70-0C3DDA9E3808</t>
  </si>
  <si>
    <t>FY21 GEER Approprition to University of Virginia (207)</t>
  </si>
  <si>
    <t>FF580874-38A4-4DA4-B1D1-474F7CE86484</t>
  </si>
  <si>
    <t>UVA Wise Requests Appropriation to Support GEER Program</t>
  </si>
  <si>
    <t>FF46C81C-1695-4BB0-A098-066D22BED417</t>
  </si>
  <si>
    <t>Request Appropriation to Support CRRSAA Funding-Student Portion</t>
  </si>
  <si>
    <t>64DE0EAA-6347-4146-B09A-427ED555A1BF</t>
  </si>
  <si>
    <t>Request Appropriation to Support CRRSAA Funding-Institutional Portion</t>
  </si>
  <si>
    <t>B826BD5D-437C-44F8-AC10-8E8D7E4D41B7</t>
  </si>
  <si>
    <t>40D1D53D-8719-4677-9309-E37BC84670C9</t>
  </si>
  <si>
    <t>GEER appropriation to Virginia Community College System</t>
  </si>
  <si>
    <t>D1ED08EF-C9E6-4AD4-AD78-AD56F7007133</t>
  </si>
  <si>
    <t>Reallocate existing CRF-REV Initiative Funding for REV Coaches</t>
  </si>
  <si>
    <t>92B482B7-9BD6-40BF-8C03-EDE9CF4231B3</t>
  </si>
  <si>
    <t>Reverse BEX.2021.260.38465</t>
  </si>
  <si>
    <t>92C136FA-871C-44F6-BD6B-4D39D86C3BED</t>
  </si>
  <si>
    <t>54272758-68CA-4D7B-AA85-DEC56E05B925</t>
  </si>
  <si>
    <t>Adjust Fund 03690 Between Programs</t>
  </si>
  <si>
    <t>4FC7C3C8-690A-4BD8-96FA-E6C82786473E</t>
  </si>
  <si>
    <t>$43400 GEERF Funds</t>
  </si>
  <si>
    <t>C0B8C91D-8199-49B2-9DFF-D678DDE136E3</t>
  </si>
  <si>
    <t>CRF Budget Adjustment #2</t>
  </si>
  <si>
    <t>04042580-94B2-411F-81F9-9EE976E73970</t>
  </si>
  <si>
    <t>208 - 0010 - GEER Funding - BEX 37687</t>
  </si>
  <si>
    <t>A1BAFA49-5FC8-455C-8D89-2B848985B64C</t>
  </si>
  <si>
    <t>208 - 0019 - Align State CRF Between E&amp;G and Auxiliaries - BEX 38458</t>
  </si>
  <si>
    <t>0FFE3B2F-551F-48DE-9802-5F40B1C55D44</t>
  </si>
  <si>
    <t>Coronavirus Relief Fund Request 3</t>
  </si>
  <si>
    <t>E77B1792-6766-4B3A-BEDB-E6DC74E044F6</t>
  </si>
  <si>
    <t>Higher Education Emergency Relief Fund II: Students</t>
  </si>
  <si>
    <t>7ABFDDD0-F3C8-44AB-8B77-2B7EFC6D7B93</t>
  </si>
  <si>
    <t>Higher Education Emergency Relief Fund II: Institution</t>
  </si>
  <si>
    <t>DEB6ADD4-B919-4A6F-8518-2AEFA33D3789</t>
  </si>
  <si>
    <t>VCA NEA COVID (CARES ACT) FUNDS (FY21 portion) admin adjustment</t>
  </si>
  <si>
    <t>BDFC1859-B653-478C-9B7C-41A274682F34</t>
  </si>
  <si>
    <t>GEERS Funds through DOE</t>
  </si>
  <si>
    <t>0C3914F6-FFB1-47B0-9CCA-FC46EC5AA987</t>
  </si>
  <si>
    <t>885: Institute for Advanced Learning and Research</t>
  </si>
  <si>
    <t>Institute for Advanced Learning and Research</t>
  </si>
  <si>
    <t>Receive GEER funding</t>
  </si>
  <si>
    <t>1E7A6D59-55D9-48FA-A6A4-D0E20E7576D3</t>
  </si>
  <si>
    <t>GEER grant funds</t>
  </si>
  <si>
    <t>E99AB367-AC3C-4EC8-97A4-34EEFF8C06AE</t>
  </si>
  <si>
    <t>Transfer GEER Appropriation to SVHEC</t>
  </si>
  <si>
    <t>6B3E71D5-67CF-4A11-9FB3-270B879C0FC2</t>
  </si>
  <si>
    <t>948: Southwest Virginia Higher Education Center</t>
  </si>
  <si>
    <t>Southwest Virginia Higher Education Center</t>
  </si>
  <si>
    <t>FY21 GEER Approprition to SW VA HEC (948)</t>
  </si>
  <si>
    <t>DBD6CAEF-A6FF-49F6-90A4-2449F767F4EA</t>
  </si>
  <si>
    <t>B9019B4F-DFAB-4275-9AB0-9D6BEFD39B76</t>
  </si>
  <si>
    <t>Transfer CRF for Budget Gap Funding for COVID-19 Strategic Public Communication Campaign</t>
  </si>
  <si>
    <t>EAE912DC-402D-4933-A70B-E015C33C3A82</t>
  </si>
  <si>
    <t>Transfer CRF for Budget Gap Funding for COVID-19 Data Modeling</t>
  </si>
  <si>
    <t>8E8AFC61-E5EC-4E81-8295-367DD665AFC0</t>
  </si>
  <si>
    <t>Transfer CARES Title III B Funding to Support CARES Related Admin Expenses</t>
  </si>
  <si>
    <t>B1830CED-7689-4ABD-AF9E-04511FDD7D4D</t>
  </si>
  <si>
    <t>Transfer CARES Title III Funding to Support Families First Related Admin Expenses</t>
  </si>
  <si>
    <t>A15C3A3B-267B-4071-8CDB-E971B4E9E0D4</t>
  </si>
  <si>
    <t>Transfer CARES NWD to Support AAAs and CILs Access Partnership</t>
  </si>
  <si>
    <t>078AC1AB-566C-480C-9AD4-AC0F847CF541</t>
  </si>
  <si>
    <t>0041 - CARES Act Appropriation Request</t>
  </si>
  <si>
    <t>29D779FF-CA30-4058-8371-1EA8AC5CFD31</t>
  </si>
  <si>
    <t>0042 - CARES Act Appropriation Request</t>
  </si>
  <si>
    <t>8A0B8A5E-C643-440A-BF10-7E2D93608294</t>
  </si>
  <si>
    <t>0044 - Transfer appropriation from fund 10110 to fund 10000</t>
  </si>
  <si>
    <t>B667C63F-3A60-4705-82BB-5A7C36E62231</t>
  </si>
  <si>
    <t>0046 - CARES Act Appropriation Request</t>
  </si>
  <si>
    <t>F495B827-E4B7-463C-BCCB-C9361D1816C8</t>
  </si>
  <si>
    <t>0053 - CARES Act Appropriation Request</t>
  </si>
  <si>
    <t>3F7CA44B-0DD1-4741-B3CE-CACA923B51AD</t>
  </si>
  <si>
    <t>0055 - CARES Act Appropriation Request</t>
  </si>
  <si>
    <t>63F9705D-7A7C-44C6-B9D8-E3DDA80C7193</t>
  </si>
  <si>
    <t>782: Enactment of Laws</t>
  </si>
  <si>
    <t>Enactment of Laws</t>
  </si>
  <si>
    <t>78203: Committee Activities</t>
  </si>
  <si>
    <t>Committee Activities</t>
  </si>
  <si>
    <t>78204: Legislative Sessions</t>
  </si>
  <si>
    <t>Legislative Sessions</t>
  </si>
  <si>
    <t>741: Physical Plant Management Services</t>
  </si>
  <si>
    <t>Physical Plant Management Services</t>
  </si>
  <si>
    <t>74106: Statewide Building Management</t>
  </si>
  <si>
    <t>Statewide Building Management</t>
  </si>
  <si>
    <t>19902: Information Technology Services</t>
  </si>
  <si>
    <t>186: Technology Assistance Services</t>
  </si>
  <si>
    <t>Technology Assistance Services</t>
  </si>
  <si>
    <t>18602: Distance Learning and Electronic Classroom</t>
  </si>
  <si>
    <t>Distance Learning and Electronic Classroom</t>
  </si>
  <si>
    <t>184: Pupil Assessment Services</t>
  </si>
  <si>
    <t>Pupil Assessment Services</t>
  </si>
  <si>
    <t>18401: Test Development and Administration</t>
  </si>
  <si>
    <t>Test Development and Administration</t>
  </si>
  <si>
    <t>10800: Higher Education Student Financial Assistance</t>
  </si>
  <si>
    <t>10530: Counseling And Career Guidance</t>
  </si>
  <si>
    <t>Counseling And Career Guidance</t>
  </si>
  <si>
    <t>14307: Administration of Grants for Cultural and Artistic Affairs</t>
  </si>
  <si>
    <t>Administration of Grants for Cultural and Artistic Affairs</t>
  </si>
  <si>
    <t>53421: Regional Research, Technology, Education, and Commercialization Services</t>
  </si>
  <si>
    <t>Regional Research, Technology, Education, and Commercialization Services</t>
  </si>
  <si>
    <t>46811: Management and Quality Assurance of Aging Services</t>
  </si>
  <si>
    <t>Management and Quality Assurance of Aging Services</t>
  </si>
  <si>
    <t>10110</t>
  </si>
  <si>
    <t>09119</t>
  </si>
  <si>
    <t>10020</t>
  </si>
  <si>
    <t>10190</t>
  </si>
  <si>
    <t>10470</t>
  </si>
  <si>
    <t>07006</t>
  </si>
  <si>
    <t>07007</t>
  </si>
  <si>
    <t>07008</t>
  </si>
  <si>
    <t>07009</t>
  </si>
  <si>
    <t>07017</t>
  </si>
  <si>
    <t>07018</t>
  </si>
  <si>
    <t>07104</t>
  </si>
  <si>
    <t>10240</t>
  </si>
  <si>
    <t>10380</t>
  </si>
  <si>
    <t>10150</t>
  </si>
  <si>
    <t>03440</t>
  </si>
  <si>
    <t>03410</t>
  </si>
  <si>
    <t>03420</t>
  </si>
  <si>
    <t>03290</t>
  </si>
  <si>
    <t>03360</t>
  </si>
  <si>
    <t>03690</t>
  </si>
  <si>
    <t>03370</t>
  </si>
  <si>
    <t>03390</t>
  </si>
  <si>
    <t>10060</t>
  </si>
  <si>
    <t>10170</t>
  </si>
  <si>
    <t>10330</t>
  </si>
  <si>
    <t>10360</t>
  </si>
  <si>
    <t>10130</t>
  </si>
  <si>
    <t>10390</t>
  </si>
  <si>
    <t>10100</t>
  </si>
  <si>
    <t>10440</t>
  </si>
  <si>
    <t>10050</t>
  </si>
  <si>
    <t>10200</t>
  </si>
  <si>
    <t>10210</t>
  </si>
  <si>
    <t>10220</t>
  </si>
  <si>
    <t>10230</t>
  </si>
  <si>
    <t>10250</t>
  </si>
  <si>
    <t>10320</t>
  </si>
  <si>
    <t>10030</t>
  </si>
  <si>
    <t>10370</t>
  </si>
  <si>
    <t>10350</t>
  </si>
  <si>
    <t>10120</t>
  </si>
  <si>
    <t>10260</t>
  </si>
  <si>
    <r>
      <t>(As of June 30, 2021</t>
    </r>
    <r>
      <rPr>
        <i/>
        <vertAlign val="superscript"/>
        <sz val="10"/>
        <color theme="4" tint="-0.499984740745262"/>
        <rFont val="Calibri"/>
        <family val="2"/>
        <scheme val="minor"/>
      </rPr>
      <t>1</t>
    </r>
    <r>
      <rPr>
        <i/>
        <sz val="10"/>
        <color theme="4" tint="-0.499984740745262"/>
        <rFont val="Calibri"/>
        <family val="2"/>
        <scheme val="minor"/>
      </rPr>
      <t>- Excludes Reappropriation of Prior Year Unspent Amounts to avoid duplication)</t>
    </r>
  </si>
  <si>
    <r>
      <t>(As of June 30, 2021</t>
    </r>
    <r>
      <rPr>
        <i/>
        <vertAlign val="superscript"/>
        <sz val="10"/>
        <color theme="4" tint="-0.499984740745262"/>
        <rFont val="Calibri"/>
        <family val="2"/>
        <scheme val="minor"/>
      </rPr>
      <t>1</t>
    </r>
    <r>
      <rPr>
        <i/>
        <sz val="10"/>
        <color theme="4" tint="-0.499984740745262"/>
        <rFont val="Calibri"/>
        <family val="2"/>
        <scheme val="minor"/>
      </rPr>
      <t xml:space="preserve"> - Excludes Reappropriation of Prior Year Unspent Amounts to avoid duplication)</t>
    </r>
  </si>
  <si>
    <t>Additional $5m to DCLS OneLab Initiative</t>
  </si>
  <si>
    <t>4C4735BD-46DF-4730-99B6-67785A5BC459</t>
  </si>
  <si>
    <t>To Request NGF Appropriation for the ELC CARES Grant</t>
  </si>
  <si>
    <t>FE620987-D271-4B9B-9998-01DEFB8200DB</t>
  </si>
  <si>
    <t>To Request NGF Appropriation for the ELC ED Grant</t>
  </si>
  <si>
    <t>93E4D04A-209F-4CBE-BD41-71946E38E876</t>
  </si>
  <si>
    <t>Request for Additional Emergency Rental Assistance Appropriation</t>
  </si>
  <si>
    <t>73CD3501-8C87-4896-8596-48E7571347B1</t>
  </si>
  <si>
    <t>Additional Relief Grant for Rebuild VA - CCRF COVID</t>
  </si>
  <si>
    <t>6AA2D6F3-E430-4F77-AE16-20C137587410</t>
  </si>
  <si>
    <t>754682FA-6E78-4594-9538-F1663168A8DA</t>
  </si>
  <si>
    <t>2D4D16A5-7A79-46F8-B7EF-A05AFBFFBFB7</t>
  </si>
  <si>
    <t>COVID-19 Adjustment - 07006 FPUC</t>
  </si>
  <si>
    <t>464A4995-ECE2-4F06-B7D9-0F5FA6B8D32D</t>
  </si>
  <si>
    <t>COVID-19 Adjustment - 07009 1st Week</t>
  </si>
  <si>
    <t>D3750B02-2D5C-427B-8B6E-C34DDC8CFE1F</t>
  </si>
  <si>
    <t>COVID-19 Adjustment Year-End</t>
  </si>
  <si>
    <t>ABBDAF5F-0354-401F-BCEE-4CCD4409E8E0</t>
  </si>
  <si>
    <t>Align ESSER I Appropriations with Budgets 201</t>
  </si>
  <si>
    <t>AAF68948-B580-4256-9B39-66C1003CBB4E</t>
  </si>
  <si>
    <t>ESSER Administrative Appropriation Adjustment</t>
  </si>
  <si>
    <t>19980698-B5AF-480B-B7BF-E25A56D77CDD</t>
  </si>
  <si>
    <t>Transfer Appropriation from Agency 197 to 201 to align with Agency Budget</t>
  </si>
  <si>
    <t>B3D3F0FF-1051-468C-8298-4B54A1ABD185</t>
  </si>
  <si>
    <t>ESSER II Transfer to VSDB</t>
  </si>
  <si>
    <t>D367E148-619C-43AA-B4F1-268AD0317D85</t>
  </si>
  <si>
    <t>ESSER I Funding Transfer to DJJ</t>
  </si>
  <si>
    <t>5CF0FB65-AF64-4F25-9E6C-A620A8B8EA52</t>
  </si>
  <si>
    <t>ESSER II Transfer to DJJ</t>
  </si>
  <si>
    <t>4B8FA45C-EF7B-4CE1-95D7-90AD4160A5C5</t>
  </si>
  <si>
    <t>ESSER II Transfer</t>
  </si>
  <si>
    <t>63A0515A-D960-4C1E-812C-889453B368AA</t>
  </si>
  <si>
    <t>HEERFII - Institutional Support Award</t>
  </si>
  <si>
    <t>B9122E59-D3A8-4FE4-B728-8308114A9C1D</t>
  </si>
  <si>
    <t>HEERFII - Student Financial Aid Funds</t>
  </si>
  <si>
    <t>F24AD5FC-46C5-49DC-841F-8B3A1C2F1426</t>
  </si>
  <si>
    <t>Increase Appropriation for HEERF II Student portion</t>
  </si>
  <si>
    <t>28843880-A6EE-498B-B745-27202E8FC221</t>
  </si>
  <si>
    <t>Request Appropriation Authority for HEERF Institution portion federal funds</t>
  </si>
  <si>
    <t>1B4D6449-7C88-4F6C-B58F-E3EAACA8F0AE</t>
  </si>
  <si>
    <t>HEERF II for RBC</t>
  </si>
  <si>
    <t>219A8949-5C05-4DDC-9565-238FAC404912</t>
  </si>
  <si>
    <t>GMU: Education Stablization Fund - Students - COVID19</t>
  </si>
  <si>
    <t>E9983ED4-6A0F-4822-9B61-2DB21BB9C634</t>
  </si>
  <si>
    <t>GMU: Education Stabilization Fund - Institutional - COVID19</t>
  </si>
  <si>
    <t>DDE55C9A-916E-4785-874C-9480055DB089</t>
  </si>
  <si>
    <t>3A29EA3E-1C65-4E23-808E-79CF0CDEEDF4</t>
  </si>
  <si>
    <t>Increase appropriation and allotment for FY21 Higher Ed Emergency Relief Fund</t>
  </si>
  <si>
    <t>A7805122-7CC8-4DAF-989D-559D59BFB957</t>
  </si>
  <si>
    <t>Increase Appropriation and Allotment for CARES Act Funding for DSS ATC Grant IV</t>
  </si>
  <si>
    <t>62F8808B-26A7-4E02-A8E6-876B5AD84567</t>
  </si>
  <si>
    <t>Norfolk State University Higher Education Emergency Relief Fund - Student portion</t>
  </si>
  <si>
    <t>B5D39134-04CE-48C8-8ECB-A605B3AA5AD4</t>
  </si>
  <si>
    <t>Norfolk State University Higher Education Emergency Relief Fund - institutional portion</t>
  </si>
  <si>
    <t>837F5C99-ABB6-4EDA-81C4-311029AFEC14</t>
  </si>
  <si>
    <t>CARES ACT HEERF II</t>
  </si>
  <si>
    <t>649A312E-F109-42AD-A637-1EC693E19612</t>
  </si>
  <si>
    <t>Req. 36 HEERF II</t>
  </si>
  <si>
    <t>A4625446-CA26-4329-900E-456F95ED1B83</t>
  </si>
  <si>
    <t>HEERF Funding</t>
  </si>
  <si>
    <t>97D86D58-6691-4742-AFD9-21709058B1BB</t>
  </si>
  <si>
    <t>CRRSA HEERF Student Aid</t>
  </si>
  <si>
    <t>1F7E5457-7F2C-4706-AE3A-90B5AE9FBC15</t>
  </si>
  <si>
    <t>CARES Act Grant US Dept of Education for UVA-Institutional</t>
  </si>
  <si>
    <t>66A8B6D8-69DD-42B1-B293-B1EDEC86F3D6</t>
  </si>
  <si>
    <t>Appropriation of CRRSAA: Higher Education Emergency for UVA (207)</t>
  </si>
  <si>
    <t>EA706405-0D6C-4321-9ACC-BDAB7A12750F</t>
  </si>
  <si>
    <t>Update CARES Act Appropriation</t>
  </si>
  <si>
    <t>2AFC1BC2-6064-45FE-980C-B1609CBDA4BF</t>
  </si>
  <si>
    <t>Appropriation of CRRSAA: UVA (207) Institutional Support</t>
  </si>
  <si>
    <t>656A6A3B-326D-442C-8429-258AD8E766A1</t>
  </si>
  <si>
    <t>CRRSA Act-Higher Education Emergency Relief II - Institutional Aid</t>
  </si>
  <si>
    <t>65A70920-25B6-412E-A534-B3CD1CEAC0EC</t>
  </si>
  <si>
    <t>CRRSA Act-Higher Education Emergency Relief II - Student Aid</t>
  </si>
  <si>
    <t>CE3E00A5-4004-439D-9C3A-F4F51C679899</t>
  </si>
  <si>
    <t>CRRSA - Supplemental Strengthening Institution Programs (SIP) awards</t>
  </si>
  <si>
    <t>CCF76EE0-9860-4FAA-91E1-11CBF079BBE8</t>
  </si>
  <si>
    <t>HEERF II $1,565,705</t>
  </si>
  <si>
    <t>9142DC0F-334D-4C87-8DDA-4AD1CDF8A7C6</t>
  </si>
  <si>
    <t>Transfer Appropriation for HEERFII</t>
  </si>
  <si>
    <t>860B0257-8D8C-41D1-B425-139A7F069EEF</t>
  </si>
  <si>
    <t>208 - 0016 - Child Development CARES Grant - BEX 38224</t>
  </si>
  <si>
    <t>F76404DB-9807-4553-8C89-F8A014526743</t>
  </si>
  <si>
    <t>208 - 0025 - CARES III Grant for Child Care Providers - BEX 38684</t>
  </si>
  <si>
    <t>0A9AC26E-0682-40EF-9610-B3819147D69D</t>
  </si>
  <si>
    <t>208 - 0034 - CARES E&amp;G/Aux Dining Alignment - BEX 38988</t>
  </si>
  <si>
    <t>51709DA1-191F-437A-A0BA-BE75F847459A</t>
  </si>
  <si>
    <t>208 - 0037 - HEERF II Institutional Funds - BEX 39373</t>
  </si>
  <si>
    <t>EB64B787-9C29-4F5D-89BE-6CFD5FCD85FC</t>
  </si>
  <si>
    <t>208 - 0038 - HEERF II Student Assistance - BEX 39374</t>
  </si>
  <si>
    <t>04EC2912-8B1E-4632-AC0B-7FB88BEF8DD2</t>
  </si>
  <si>
    <t>208 - 0041 - Child Care CARES IV Grant - BEX 39585</t>
  </si>
  <si>
    <t>D9D74545-50B2-49EE-9AA3-48C76F22B0A1</t>
  </si>
  <si>
    <t>208 - 0045 - CRRSAA MSI Funding - BEX 39837</t>
  </si>
  <si>
    <t>Minority Serving Inst-Covid-19</t>
  </si>
  <si>
    <t>03380: Minority Serving Inst-Covid-19</t>
  </si>
  <si>
    <t>7BBBB376-811A-4560-833C-51D0999A0EE4</t>
  </si>
  <si>
    <t>208 - 0047 - Blacksburg Childcare CARES - BEX 39934</t>
  </si>
  <si>
    <t>2620FAFE-8CFF-4387-8986-B208492FDA83</t>
  </si>
  <si>
    <t>Correct fund detail</t>
  </si>
  <si>
    <t>1C92B9EC-BB3B-4274-9932-133ACE2CDDCB</t>
  </si>
  <si>
    <t>229 - 0002 - Tazewell County CARES Act Round 2 Funding - BEX 39772</t>
  </si>
  <si>
    <t>C7926950-B9BD-405A-981D-D0DFD0F9907D</t>
  </si>
  <si>
    <t>Transfer GEER to Correct Fund</t>
  </si>
  <si>
    <t>1AECF4AA-D4CF-40EB-9C73-F6AB76516F67</t>
  </si>
  <si>
    <t>Higher Education Emergency Relief Fund II: HBCU</t>
  </si>
  <si>
    <t>1A1F31E5-2444-46BE-A82A-DA737ED1C285</t>
  </si>
  <si>
    <t>202: The Library Of Virginia</t>
  </si>
  <si>
    <t>The Library Of Virginia</t>
  </si>
  <si>
    <t>Provide appropriation for federal CARES grant award</t>
  </si>
  <si>
    <t>Grants To States Covid-19</t>
  </si>
  <si>
    <t>12100: Grants To States Covid-19</t>
  </si>
  <si>
    <t>E4CB8FC1-FF2B-4BAE-9A93-D1C32C0C999E</t>
  </si>
  <si>
    <t>Transfer GEER allocation to correct fund code</t>
  </si>
  <si>
    <t>A9B81EDB-45F8-45F1-8F43-BB8DB82A6C88</t>
  </si>
  <si>
    <t>F07877A6-1099-4880-B356-9013E0E3BD10</t>
  </si>
  <si>
    <t>FY 2021 Appropriation for required NEU ARPA Distribution</t>
  </si>
  <si>
    <t>Arp-Crvstloclfisrecfd-Covid-19</t>
  </si>
  <si>
    <t>12110: Arp-Crvstloclfisrecfd-Covid-19</t>
  </si>
  <si>
    <t>D43F26E3-3AFA-4E40-8D1D-E9F66B00EA6B</t>
  </si>
  <si>
    <t>Increase Appropriation for Immunizations and Vaccines for Children (VFC) Supplemental Awards</t>
  </si>
  <si>
    <t>545661B9-18B1-437C-AC4A-D0A56F2B2C52</t>
  </si>
  <si>
    <t>Trasnfer appropriation to correct fund code for vaccination grant</t>
  </si>
  <si>
    <t>D2ADC62D-4F73-4C8B-BBF4-252AB8C58A25</t>
  </si>
  <si>
    <t>Transfer fund 10170 ELC grant appropriation to DGS</t>
  </si>
  <si>
    <t>C6337F9C-C01C-4655-8713-B715EAF9BC3C</t>
  </si>
  <si>
    <t>Transfer appropriation for FEMA COVID funds from VDEM</t>
  </si>
  <si>
    <t>Fema - Vdh - Covid-19</t>
  </si>
  <si>
    <t>10740: Fema - Vdh - Covid-19</t>
  </si>
  <si>
    <t>5B74A5CB-8547-41CB-9DBC-C9922D7784FD</t>
  </si>
  <si>
    <t>Transfer DMAS CRF Appropriation and Funding to VDH for Vaccination and Communications</t>
  </si>
  <si>
    <t>7F120E49-A8F8-46DF-86B0-7961927E8D1A</t>
  </si>
  <si>
    <t>Transfer appropriation for FEMA COVID funds from VDEM II</t>
  </si>
  <si>
    <t>8F488179-B7C2-44F6-B958-0D4CEE209A53</t>
  </si>
  <si>
    <t>Transfer CRF dollars to reflect Appropriation Act allocation</t>
  </si>
  <si>
    <t>2860A685-EB26-4F7C-A727-5018530FE987</t>
  </si>
  <si>
    <t>Transfer of CAREs Act Dollars (720- 792)</t>
  </si>
  <si>
    <t>4A58D3A5-7EA7-441F-94E4-231174B57F09</t>
  </si>
  <si>
    <t>Transfer CAREs Act Dollars (720-792)</t>
  </si>
  <si>
    <t>4FE798B5-81FF-4E53-9854-3E4A10CDDDAB</t>
  </si>
  <si>
    <t>88C5C4C9-9AAD-4002-89B1-2186B6C77914</t>
  </si>
  <si>
    <t>Increase Chafee Independent Living Program and Education/Training Voucher Program appropriations to account for funds from the Consolidated Appropriations Act, 2021</t>
  </si>
  <si>
    <t>Chafeeedu/Trainvchpgm-Covid-19</t>
  </si>
  <si>
    <t>10480: Chafeeedu/Trainvchpgm-Covid-19</t>
  </si>
  <si>
    <t>878DF60B-2A8D-4BE2-9AAF-3C863CF9FB03</t>
  </si>
  <si>
    <t>Chafee Foster Carepgm-Covid-19</t>
  </si>
  <si>
    <t>10490: Chafee Foster Carepgm-Covid-19</t>
  </si>
  <si>
    <t>Transfer CCDBG Coronavirus Response and Relief Supplemental Appropriations Act funds from 45215 to 46010 for local departments of social services overtime</t>
  </si>
  <si>
    <t>A673BAB1-E70E-4FF6-BE2D-E42A8FBEA564</t>
  </si>
  <si>
    <t>Appropriate Coronavirus Response and Relief Supplemental Appropriations Act of 2021 for child care provider grants</t>
  </si>
  <si>
    <t>7950A68A-64C3-4F4C-ABC7-008EE0FB2AD9</t>
  </si>
  <si>
    <t>Transfer appropriation from At-Risk Child Care to Information Technology Services for services funded by CCDBG funding provided by the CARES Act</t>
  </si>
  <si>
    <t>168392BE-24C4-4E4C-AC10-0678814B47DD</t>
  </si>
  <si>
    <t>Appropriate Child Welfare Coronavirus Aid, Relief, and Economic Security (CARES) Act funds</t>
  </si>
  <si>
    <t>Chld Wlf Svcs St Grnt-Covid-19</t>
  </si>
  <si>
    <t>10310: Chld Wlf Svcs St Grnt-Covid-19</t>
  </si>
  <si>
    <t>E73F25F6-6773-4AD8-88B9-021487FE6938</t>
  </si>
  <si>
    <t>Appropriate Pandemic EBT administrative funding from the federal Continuing Appropriations Act, 2021</t>
  </si>
  <si>
    <t>Pandemicebtadmincosts-Covid-19</t>
  </si>
  <si>
    <t>10570: Pandemicebtadmincosts-Covid-19</t>
  </si>
  <si>
    <t>73267DC6-1A66-42D5-89F9-C7970A7C8701</t>
  </si>
  <si>
    <t>Transfer Coronavirus Response and Relief Supplemental Appropriations Act (CRRSA) Child Care Development Block Grant (CCDBG) appropriation to cover stabilization grants administrative costs</t>
  </si>
  <si>
    <t>5706D033-6C82-466E-8668-9F2E7CCBA8C1</t>
  </si>
  <si>
    <t>CESF Award Appropriation Transfer</t>
  </si>
  <si>
    <t>E8ABEF07-166F-40B3-967D-93D5B9E5EB00</t>
  </si>
  <si>
    <t>0059 - CARES Act Appropriation Request</t>
  </si>
  <si>
    <t>D6262064-6A0A-4DE9-A6B3-F48024AAB6A5</t>
  </si>
  <si>
    <t>0061 - Federal Fund Appropriation Request - COVID-19 expenditures</t>
  </si>
  <si>
    <t>Fema - Vdem - Covid-19</t>
  </si>
  <si>
    <t>10760: Fema - Vdem - Covid-19</t>
  </si>
  <si>
    <t>E79D1736-4304-42D1-8080-72F5A2F4143E</t>
  </si>
  <si>
    <t>Realign federal appropriation for COVID-related FEMA reimbursements</t>
  </si>
  <si>
    <t>FB7F4FF1-0271-48ED-BF1C-3B959CACE70F</t>
  </si>
  <si>
    <t>Fema - Vdem-Crf - Covid-19</t>
  </si>
  <si>
    <t>10780: Fema - Vdem-Crf - Covid-19</t>
  </si>
  <si>
    <t>0063 - CARES Act Appropriation Request</t>
  </si>
  <si>
    <t>F1FAA4C2-0321-4204-B521-C8A1036B3594</t>
  </si>
  <si>
    <t>0064 - CARES Act Appropriation Request</t>
  </si>
  <si>
    <t>A6C94407-7EC1-40D6-BF95-28BD4C467DCD</t>
  </si>
  <si>
    <t>0065 - Payment to VDH for COVID-19 expenses - $1,383,568.51</t>
  </si>
  <si>
    <t>09677A09-BCBD-41EF-AA9C-669964B2774F</t>
  </si>
  <si>
    <t>0070 - Disaster Payment to DMA (123) - $350,000 - COVID-19</t>
  </si>
  <si>
    <t>F026F869-FEFE-4CB7-A04B-1BF9003CC5F6</t>
  </si>
  <si>
    <t>0071 - Payment to VPA (407) - $2,510,866.87 - COVID-19</t>
  </si>
  <si>
    <t>Fema - State Agy - Covid-19</t>
  </si>
  <si>
    <t>10710: Fema - State Agy - Covid-19</t>
  </si>
  <si>
    <t>D6514A68-2BA4-4A7E-A7BD-10E886E136BA</t>
  </si>
  <si>
    <t>0072 - Payment to VDH (601) - $12,340,811.14 - COVID-19 Vaccination</t>
  </si>
  <si>
    <t>989BC506-03A1-4DE7-AA08-CD715675B936</t>
  </si>
  <si>
    <t>0073 - Transfer NGF appropriation from fund 10000 to fund 10710</t>
  </si>
  <si>
    <t>AA0FA73B-ADEC-4028-B52E-9F37DBEA6BA9</t>
  </si>
  <si>
    <t>0079 - CARES Act Appropriation Request</t>
  </si>
  <si>
    <t>0A87538C-C7CF-4394-B46A-1CFB235561A0</t>
  </si>
  <si>
    <t>0080 - Appropriation Transfer - NGF - COVID-19</t>
  </si>
  <si>
    <t>Fema - Local Gov - Covid-19</t>
  </si>
  <si>
    <t>10720: Fema - Local Gov - Covid-19</t>
  </si>
  <si>
    <t>29B6EC78-8D35-461F-B46E-6C0FDC5DA6DF</t>
  </si>
  <si>
    <t>Fema - Non-Profit - Covid-19</t>
  </si>
  <si>
    <t>10750: Fema - Non-Profit - Covid-19</t>
  </si>
  <si>
    <t>CARES Act Appropriation Request</t>
  </si>
  <si>
    <t>261810E0-2852-4AB9-8C36-48EAD48CC98C</t>
  </si>
  <si>
    <t>ESSER I Fund Transfer</t>
  </si>
  <si>
    <t>016D0032-3A95-4B3E-B8F5-EE05B9C1920E</t>
  </si>
  <si>
    <t>ESSER II Fund Transfer</t>
  </si>
  <si>
    <t>632047F8-50A4-43E1-9A59-F2626F5A3F0D</t>
  </si>
  <si>
    <t>156: Department of State Police</t>
  </si>
  <si>
    <t>Department of State Police</t>
  </si>
  <si>
    <t>156-2021-KB-CESF GRANT</t>
  </si>
  <si>
    <t>681A0204-7F73-4F95-82FD-9B94A63C9491</t>
  </si>
  <si>
    <t>407: Virginia Port Authority</t>
  </si>
  <si>
    <t>Virginia Port Authority</t>
  </si>
  <si>
    <t>Transfer Appropriation for COVID Passthru Grant</t>
  </si>
  <si>
    <t>2856E503-4958-45AF-91DA-303BBF8AC6E7</t>
  </si>
  <si>
    <t>CARES Act Appropriation</t>
  </si>
  <si>
    <t>Ngmilitaryop&amp;Maintprj-Covid-19</t>
  </si>
  <si>
    <t>10650: Ngmilitaryop&amp;Maintprj-Covid-19</t>
  </si>
  <si>
    <t>F830A38F-E48E-434F-8F94-661B47912A03</t>
  </si>
  <si>
    <t>Transfer NGF appropriation for COVID-19 SAD</t>
  </si>
  <si>
    <t>2C0DD8CE-6341-4D01-AF80-51DFF15EE945</t>
  </si>
  <si>
    <t>03380</t>
  </si>
  <si>
    <t>12100</t>
  </si>
  <si>
    <t>12110</t>
  </si>
  <si>
    <t>10740</t>
  </si>
  <si>
    <t>10480</t>
  </si>
  <si>
    <t>10490</t>
  </si>
  <si>
    <t>10310</t>
  </si>
  <si>
    <t>10570</t>
  </si>
  <si>
    <t>10760</t>
  </si>
  <si>
    <t>10780</t>
  </si>
  <si>
    <t>10710</t>
  </si>
  <si>
    <t>10720</t>
  </si>
  <si>
    <t>10750</t>
  </si>
  <si>
    <t>10650</t>
  </si>
  <si>
    <t>182: Special Education and Student Services</t>
  </si>
  <si>
    <t>Special Education and Student Services</t>
  </si>
  <si>
    <t>18204: Student Assistance and Guidance Services</t>
  </si>
  <si>
    <t>Student Assistance and Guidance Services</t>
  </si>
  <si>
    <t>18601: Instructional Technology</t>
  </si>
  <si>
    <t>Instructional Technology</t>
  </si>
  <si>
    <t>19929: Policy, Planning, and Evaluation Services</t>
  </si>
  <si>
    <t>Policy, Planning, and Evaluation Services</t>
  </si>
  <si>
    <t>566: Teacher Licensure and Education</t>
  </si>
  <si>
    <t>Teacher Licensure and Education</t>
  </si>
  <si>
    <t>56602: Teacher Education and Assistance</t>
  </si>
  <si>
    <t>Teacher Education and Assistance</t>
  </si>
  <si>
    <t>142: Statewide Library Services</t>
  </si>
  <si>
    <t>Statewide Library Services</t>
  </si>
  <si>
    <t>14201: Cooperative Library Services</t>
  </si>
  <si>
    <t>Cooperative Library Services</t>
  </si>
  <si>
    <t>45103: Central Administration and Quality Assurance for Family Services</t>
  </si>
  <si>
    <t>Central Administration and Quality Assurance for Family Services</t>
  </si>
  <si>
    <t>469: Child Welfare Services</t>
  </si>
  <si>
    <t>Child Welfare Services</t>
  </si>
  <si>
    <t>46902: Supplemental Child Welfare Activities</t>
  </si>
  <si>
    <t>Supplemental Child Welfare Activities</t>
  </si>
  <si>
    <t>49903: Accounting and Budgeting Services</t>
  </si>
  <si>
    <t>Accounting and Budgeting Services</t>
  </si>
  <si>
    <t>45101: Training and Assistance to Local Staff</t>
  </si>
  <si>
    <t>Training and Assistance to Local Staff</t>
  </si>
  <si>
    <t>56101: Regulation of Adult and Child Welfare Facilities</t>
  </si>
  <si>
    <t>Regulation of Adult and Child Welfare Facilities</t>
  </si>
  <si>
    <t>Unallot FEMA reimbursement portion of CRF-related PPE and Sanitation Projects</t>
  </si>
  <si>
    <t>L - Adjustment to allotments</t>
  </si>
  <si>
    <t>4C8E760D-B6E8-40EC-AFA1-334968C06226</t>
  </si>
  <si>
    <t>77601: Emergency Response and Recovery Services</t>
  </si>
  <si>
    <t>Emergency Response and Recovery Services</t>
  </si>
  <si>
    <t>39915: Physical Plant Services</t>
  </si>
  <si>
    <t>Physical Plant Services</t>
  </si>
  <si>
    <t>626: Port Facilities Planning, Maintenance, Acquisition, and Construction</t>
  </si>
  <si>
    <t>Port Facilities Planning, Maintenance, Acquisition, and Construction</t>
  </si>
  <si>
    <t>62601: Maintenance and Operations of Ports and Facilities</t>
  </si>
  <si>
    <t>Maintenance and Operations of Ports and Facilities</t>
  </si>
  <si>
    <t>72110: Other Facilities Operations and Maintenance</t>
  </si>
  <si>
    <t>Other Facilities Operations and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</si>
</sst>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i/>
      <vertAlign val="superscript"/>
      <sz val="10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 applyNumberFormat="0" applyFill="0" applyBorder="0" applyAlignment="0" applyProtection="0"/>
  </cellStyleXfs>
  <cellXfs count="38">
    <xf numFmtId="0" fontId="0" fillId="0" borderId="0" xfId="0"/>
    <xf numFmtId="8" fontId="0" fillId="0" borderId="0" xfId="0" applyNumberFormat="1"/>
    <xf numFmtId="0" fontId="0" fillId="0" borderId="0" xfId="0" applyNumberFormat="1" applyAlignment="1">
      <alignment horizontal="center" vertical="top" wrapText="1"/>
    </xf>
    <xf numFmtId="8" fontId="0" fillId="0" borderId="0" xfId="0" applyNumberFormat="1" applyAlignment="1">
      <alignment vertical="top"/>
    </xf>
    <xf numFmtId="0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0" fillId="2" borderId="0" xfId="0" applyFill="1"/>
    <xf numFmtId="8" fontId="1" fillId="0" borderId="0" xfId="0" applyNumberFormat="1" applyFont="1"/>
    <xf numFmtId="8" fontId="5" fillId="2" borderId="0" xfId="0" applyNumberFormat="1" applyFont="1" applyFill="1"/>
    <xf numFmtId="0" fontId="0" fillId="0" borderId="0" xfId="0" applyAlignment="1">
      <alignment vertical="top"/>
    </xf>
    <xf numFmtId="0" fontId="13" fillId="0" borderId="0" xfId="0" applyFont="1"/>
    <xf numFmtId="0" fontId="11" fillId="0" borderId="0" xfId="0" applyFont="1" applyAlignment="1">
      <alignment horizontal="left" vertical="top" indent="1"/>
    </xf>
    <xf numFmtId="0" fontId="0" fillId="0" borderId="0" xfId="0" applyNumberFormat="1" applyFont="1" applyAlignment="1">
      <alignment horizontal="center"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horizontal="center" vertical="top"/>
    </xf>
    <xf numFmtId="0" fontId="0" fillId="0" borderId="0" xfId="0" applyNumberFormat="1" applyFont="1" applyAlignment="1">
      <alignment vertical="top"/>
    </xf>
    <xf numFmtId="8" fontId="0" fillId="0" borderId="0" xfId="0" applyNumberFormat="1" applyFont="1" applyAlignment="1">
      <alignment vertical="top"/>
    </xf>
    <xf numFmtId="0" fontId="0" fillId="0" borderId="0" xfId="0" applyNumberFormat="1" applyFill="1" applyAlignment="1">
      <alignment vertical="top" wrapText="1"/>
    </xf>
    <xf numFmtId="0" fontId="0" fillId="0" borderId="0" xfId="0" applyNumberFormat="1" applyFill="1" applyAlignment="1">
      <alignment horizontal="center" vertical="top"/>
    </xf>
    <xf numFmtId="0" fontId="0" fillId="0" borderId="0" xfId="0" applyNumberFormat="1" applyFill="1" applyAlignment="1">
      <alignment vertical="top"/>
    </xf>
    <xf numFmtId="0" fontId="3" fillId="0" borderId="0" xfId="0" applyNumberFormat="1" applyFont="1" applyFill="1" applyAlignment="1">
      <alignment horizontal="center" vertical="top"/>
    </xf>
    <xf numFmtId="8" fontId="0" fillId="0" borderId="0" xfId="0" applyNumberFormat="1" applyFill="1" applyAlignment="1">
      <alignment vertical="top"/>
    </xf>
    <xf numFmtId="0" fontId="3" fillId="0" borderId="0" xfId="2" applyFont="1" applyFill="1" applyAlignment="1">
      <alignment horizontal="center"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center" vertical="top" wrapText="1"/>
    </xf>
    <xf numFmtId="14" fontId="0" fillId="0" borderId="0" xfId="0" applyNumberFormat="1" applyFont="1" applyFill="1" applyAlignment="1">
      <alignment horizontal="center" vertical="top" wrapText="1"/>
    </xf>
    <xf numFmtId="8" fontId="0" fillId="0" borderId="0" xfId="0" applyNumberFormat="1" applyFont="1" applyFill="1" applyAlignment="1">
      <alignment horizontal="right" vertical="top" wrapText="1"/>
    </xf>
    <xf numFmtId="11" fontId="0" fillId="0" borderId="0" xfId="0" applyNumberFormat="1" applyFont="1" applyFill="1" applyAlignment="1">
      <alignment vertical="top" wrapText="1"/>
    </xf>
    <xf numFmtId="8" fontId="10" fillId="0" borderId="0" xfId="0" applyNumberFormat="1" applyFont="1" applyFill="1" applyAlignment="1">
      <alignment horizontal="right" vertical="top" wrapText="1"/>
    </xf>
    <xf numFmtId="0" fontId="0" fillId="0" borderId="0" xfId="0" applyFont="1"/>
    <xf numFmtId="0" fontId="0" fillId="0" borderId="0" xfId="0" applyFont="1" applyFill="1" applyAlignment="1">
      <alignment vertical="center"/>
    </xf>
    <xf numFmtId="0" fontId="11" fillId="3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8" fillId="0" borderId="0" xfId="2" applyFont="1" applyAlignment="1">
      <alignment horizontal="left"/>
    </xf>
  </cellXfs>
  <cellStyles count="3">
    <cellStyle name="Hyperlink" xfId="2" builtinId="8"/>
    <cellStyle name="Normal" xfId="0" builtinId="0"/>
    <cellStyle name="Normal 2" xfId="1"/>
  </cellStyles>
  <dxfs count="1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$&quot;#,##0.00_);[Red]\(&quot;$&quot;#,##0.00\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$&quot;#,##0.00_);[Red]\(&quot;$&quot;#,##0.00\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1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sz val="1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sz val="11"/>
        <name val="Calibri"/>
        <scheme val="minor"/>
      </font>
      <alignment horizontal="center" vertical="top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</dxf>
    <dxf>
      <alignment horizontal="center" vertical="top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fill>
        <patternFill>
          <bgColor theme="0"/>
        </patternFill>
      </fill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vertical style="thin">
          <color theme="0"/>
        </vertical>
      </border>
    </dxf>
    <dxf>
      <font>
        <color theme="1"/>
      </font>
      <fill>
        <patternFill patternType="none">
          <bgColor auto="1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fill>
        <patternFill>
          <bgColor theme="0"/>
        </patternFill>
      </fill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vertical style="thin">
          <color theme="0"/>
        </vertical>
      </border>
    </dxf>
    <dxf>
      <font>
        <color theme="1"/>
      </font>
      <fill>
        <patternFill>
          <bgColor theme="4" tint="0.79998168889431442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</border>
    </dxf>
  </dxfs>
  <tableStyles count="2" defaultTableStyle="TableStyleMedium2" defaultPivotStyle="PivotStyleLight16">
    <tableStyle name="TableStyleLight9 2" pivot="0" count="9">
      <tableStyleElement type="wholeTable" dxfId="120"/>
      <tableStyleElement type="headerRow" dxfId="119"/>
      <tableStyleElement type="totalRow" dxfId="118"/>
      <tableStyleElement type="firstColumn" dxfId="117"/>
      <tableStyleElement type="lastColumn" dxfId="116"/>
      <tableStyleElement type="firstRowStripe" dxfId="115"/>
      <tableStyleElement type="secondRowStripe" dxfId="114"/>
      <tableStyleElement type="firstColumnStripe" dxfId="113"/>
      <tableStyleElement type="secondColumnStripe" dxfId="112"/>
    </tableStyle>
    <tableStyle name="TableStyleLight9 2 2" pivot="0" count="9">
      <tableStyleElement type="wholeTable" dxfId="111"/>
      <tableStyleElement type="headerRow" dxfId="110"/>
      <tableStyleElement type="totalRow" dxfId="109"/>
      <tableStyleElement type="firstColumn" dxfId="108"/>
      <tableStyleElement type="lastColumn" dxfId="107"/>
      <tableStyleElement type="firstRowStripe" dxfId="106"/>
      <tableStyleElement type="secondRowStripe" dxfId="105"/>
      <tableStyleElement type="firstColumnStripe" dxfId="104"/>
      <tableStyleElement type="secondColumnStripe" dxfId="103"/>
    </tableStyle>
  </tableStyles>
  <colors>
    <mruColors>
      <color rgb="FFE1EEF7"/>
      <color rgb="FFECF4FA"/>
      <color rgb="FFEAF3FA"/>
      <color rgb="FFFDE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7" name="Tbl_COVID_BEX_By_Adj_Fund" displayName="Tbl_COVID_BEX_By_Adj_Fund" ref="B3:T415" totalsRowCount="1" headerRowDxfId="100" dataDxfId="99">
  <autoFilter ref="B3:T414"/>
  <sortState ref="B4:T414">
    <sortCondition ref="C4:C414"/>
    <sortCondition ref="E4:E414"/>
    <sortCondition ref="Q4:Q414"/>
    <sortCondition ref="I4:I414"/>
    <sortCondition ref="N4:N414"/>
  </sortState>
  <tableColumns count="19">
    <tableColumn id="37" name="Secretarial Area" totalsRowLabel="Total" dataDxfId="98" totalsRowDxfId="46"/>
    <tableColumn id="38" name="Sec Area Sort" dataDxfId="97" totalsRowDxfId="45"/>
    <tableColumn id="39" name="Agency" dataDxfId="96" totalsRowDxfId="44"/>
    <tableColumn id="40" name="Agy Sort" dataDxfId="95" totalsRowDxfId="43"/>
    <tableColumn id="41" name="Agy Code" dataDxfId="94" totalsRowDxfId="42"/>
    <tableColumn id="42" name="Agency Title" dataDxfId="93" totalsRowDxfId="41"/>
    <tableColumn id="43" name="Fiscal Year" dataDxfId="92" totalsRowDxfId="40"/>
    <tableColumn id="44" name="Adj ID" dataDxfId="91" totalsRowDxfId="39"/>
    <tableColumn id="45" name="Adjustment Title" dataDxfId="90" totalsRowDxfId="38"/>
    <tableColumn id="46" name="Budget Type" dataDxfId="89" totalsRowDxfId="37"/>
    <tableColumn id="55" name="Adjustment Type" dataDxfId="88" totalsRowDxfId="36"/>
    <tableColumn id="47" name="Adustment Type Group2" dataDxfId="87" totalsRowDxfId="35"/>
    <tableColumn id="48" name="Fund Code" dataDxfId="86" totalsRowDxfId="34"/>
    <tableColumn id="49" name="Fund Title" dataDxfId="85" totalsRowDxfId="33"/>
    <tableColumn id="50" name="Fund" dataDxfId="84" totalsRowDxfId="32"/>
    <tableColumn id="51" name="Approval / Last Saved Date" dataDxfId="83" totalsRowDxfId="31"/>
    <tableColumn id="52" name="Amount" totalsRowFunction="sum" dataDxfId="82" totalsRowDxfId="30"/>
    <tableColumn id="53" name="Work Item ID" dataDxfId="81" totalsRowDxfId="29"/>
    <tableColumn id="54" name="Adjustment Link" dataDxfId="80" totalsRowDxfId="28"/>
  </tableColumns>
  <tableStyleInfo name="TableStyleLight9 2" showFirstColumn="0" showLastColumn="0" showRowStripes="1" showColumnStripes="0"/>
</table>
</file>

<file path=xl/tables/table2.xml><?xml version="1.0" encoding="utf-8"?>
<table xmlns="http://schemas.openxmlformats.org/spreadsheetml/2006/main" id="2" name="Tbl_COVID_BEX_By_AdjustmentDetailed" displayName="Tbl_COVID_BEX_By_AdjustmentDetailed" ref="B3:AC601" totalsRowCount="1" headerRowDxfId="77" dataDxfId="76" totalsRowDxfId="75">
  <autoFilter ref="B3:AC600"/>
  <sortState ref="B4:AC600">
    <sortCondition ref="C4:C600"/>
    <sortCondition ref="E4:E600"/>
    <sortCondition ref="Z4:Z600"/>
    <sortCondition ref="I4:I600"/>
    <sortCondition ref="U4:U600"/>
    <sortCondition ref="X4:X600"/>
  </sortState>
  <tableColumns count="28">
    <tableColumn id="55" name="Secretarial Area" totalsRowLabel="Total" dataDxfId="74" totalsRowDxfId="27"/>
    <tableColumn id="56" name="Sec Area Sort" dataDxfId="73" totalsRowDxfId="26"/>
    <tableColumn id="57" name="Agency" dataDxfId="72" totalsRowDxfId="25"/>
    <tableColumn id="58" name="Agy Sort" dataDxfId="71" totalsRowDxfId="24"/>
    <tableColumn id="59" name="Agy Code" dataDxfId="70" totalsRowDxfId="23"/>
    <tableColumn id="60" name="Agency Title" dataDxfId="69" totalsRowDxfId="22"/>
    <tableColumn id="61" name="Fiscal Year" dataDxfId="68" totalsRowDxfId="21"/>
    <tableColumn id="62" name="Adj ID" dataDxfId="67" totalsRowDxfId="20"/>
    <tableColumn id="63" name="Adjustment Title" dataDxfId="66" totalsRowDxfId="19"/>
    <tableColumn id="64" name="Budget Type" dataDxfId="65" totalsRowDxfId="18"/>
    <tableColumn id="82" name="Adjustment Type" dataDxfId="64" totalsRowDxfId="17"/>
    <tableColumn id="65" name="Adustment Type Group2" dataDxfId="63" totalsRowDxfId="16"/>
    <tableColumn id="66" name="Program" dataDxfId="62" totalsRowDxfId="15"/>
    <tableColumn id="67" name="Program Code" dataDxfId="61" totalsRowDxfId="14"/>
    <tableColumn id="68" name="Program Title" dataDxfId="60" totalsRowDxfId="13"/>
    <tableColumn id="69" name="Project" dataDxfId="59" totalsRowDxfId="12"/>
    <tableColumn id="70" name="Project Code" dataDxfId="58" totalsRowDxfId="11"/>
    <tableColumn id="71" name="Project Title" dataDxfId="57" totalsRowDxfId="10"/>
    <tableColumn id="72" name="Service Area" dataDxfId="56" totalsRowDxfId="9"/>
    <tableColumn id="73" name="Service Area Code" dataDxfId="55" totalsRowDxfId="8"/>
    <tableColumn id="74" name="Service Area Title" dataDxfId="54" totalsRowDxfId="7"/>
    <tableColumn id="75" name="Fund" dataDxfId="53" totalsRowDxfId="6"/>
    <tableColumn id="76" name="Fund Code" dataDxfId="52" totalsRowDxfId="5"/>
    <tableColumn id="77" name="Fund Title" dataDxfId="51" totalsRowDxfId="4"/>
    <tableColumn id="78" name="Approval / Last Save Date" dataDxfId="50" totalsRowDxfId="3"/>
    <tableColumn id="79" name="Amount" totalsRowFunction="sum" dataDxfId="49" totalsRowDxfId="2"/>
    <tableColumn id="80" name="Work Item ID" dataDxfId="48" totalsRowDxfId="1"/>
    <tableColumn id="81" name="Adjustment Link" dataDxfId="47" totalsRowDxfId="0"/>
  </tableColumns>
  <tableStyleInfo name="TableStyleLight9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ublicreports.dpb.virginia.gov/rdPage.aspx?rdReport=OB_DocView&amp;Param1=910AB326-A68A-4432-BD09-C70C4262BDC4" TargetMode="External"/><Relationship Id="rId299" Type="http://schemas.openxmlformats.org/officeDocument/2006/relationships/hyperlink" Target="http://publicreports.dpb.virginia.gov/rdPage.aspx?rdReport=OB_DocView&amp;Param1=AE34AED4-FC41-408F-BE5F-E662EC78FE93" TargetMode="External"/><Relationship Id="rId21" Type="http://schemas.openxmlformats.org/officeDocument/2006/relationships/hyperlink" Target="http://publicreports.dpb.virginia.gov/rdPage.aspx?rdReport=OB_DocView&amp;Param1=6AA2D6F3-E430-4F77-AE16-20C137587410" TargetMode="External"/><Relationship Id="rId63" Type="http://schemas.openxmlformats.org/officeDocument/2006/relationships/hyperlink" Target="http://publicreports.dpb.virginia.gov/rdPage.aspx?rdReport=OB_DocView&amp;Param1=15357277-88CC-429C-AD0D-C3DD0F664FA4" TargetMode="External"/><Relationship Id="rId159" Type="http://schemas.openxmlformats.org/officeDocument/2006/relationships/hyperlink" Target="http://publicreports.dpb.virginia.gov/rdPage.aspx?rdReport=OB_DocView&amp;Param1=FF46C81C-1695-4BB0-A098-066D22BED417" TargetMode="External"/><Relationship Id="rId324" Type="http://schemas.openxmlformats.org/officeDocument/2006/relationships/hyperlink" Target="http://publicreports.dpb.virginia.gov/rdPage.aspx?rdReport=OB_DocView&amp;Param1=115F22CD-010C-4623-AE75-47F3A65902AD" TargetMode="External"/><Relationship Id="rId366" Type="http://schemas.openxmlformats.org/officeDocument/2006/relationships/hyperlink" Target="http://publicreports.dpb.virginia.gov/rdPage.aspx?rdReport=OB_DocView&amp;Param1=C1BC9B78-0D5A-41D0-997D-7AC4975EABA4" TargetMode="External"/><Relationship Id="rId170" Type="http://schemas.openxmlformats.org/officeDocument/2006/relationships/hyperlink" Target="http://publicreports.dpb.virginia.gov/rdPage.aspx?rdReport=OB_DocView&amp;Param1=7B72CBD2-2B39-47D8-95BE-17E836B57324" TargetMode="External"/><Relationship Id="rId226" Type="http://schemas.openxmlformats.org/officeDocument/2006/relationships/hyperlink" Target="http://publicreports.dpb.virginia.gov/rdPage.aspx?rdReport=OB_DocView&amp;Param1=E99AB367-AC3C-4EC8-97A4-34EEFF8C06AE" TargetMode="External"/><Relationship Id="rId268" Type="http://schemas.openxmlformats.org/officeDocument/2006/relationships/hyperlink" Target="http://publicreports.dpb.virginia.gov/rdPage.aspx?rdReport=OB_DocView&amp;Param1=8AECBE13-6708-44EE-A276-125098F39099" TargetMode="External"/><Relationship Id="rId32" Type="http://schemas.openxmlformats.org/officeDocument/2006/relationships/hyperlink" Target="http://publicreports.dpb.virginia.gov/rdPage.aspx?rdReport=OB_DocView&amp;Param1=E16A5F8A-0664-4042-866B-D86C1D6AE1E4" TargetMode="External"/><Relationship Id="rId74" Type="http://schemas.openxmlformats.org/officeDocument/2006/relationships/hyperlink" Target="http://publicreports.dpb.virginia.gov/rdPage.aspx?rdReport=OB_DocView&amp;Param1=67BDB81A-8343-4559-BB36-1BCF07F9DAC0" TargetMode="External"/><Relationship Id="rId128" Type="http://schemas.openxmlformats.org/officeDocument/2006/relationships/hyperlink" Target="http://publicreports.dpb.virginia.gov/rdPage.aspx?rdReport=OB_DocView&amp;Param1=AE8C889C-735F-40DE-87F2-57DE3C711413" TargetMode="External"/><Relationship Id="rId335" Type="http://schemas.openxmlformats.org/officeDocument/2006/relationships/hyperlink" Target="http://publicreports.dpb.virginia.gov/rdPage.aspx?rdReport=OB_DocView&amp;Param1=C376D99E-11D9-4694-8B81-D6EAAD3A5C42" TargetMode="External"/><Relationship Id="rId377" Type="http://schemas.openxmlformats.org/officeDocument/2006/relationships/hyperlink" Target="http://publicreports.dpb.virginia.gov/rdPage.aspx?rdReport=OB_DocView&amp;Param1=29D779FF-CA30-4058-8371-1EA8AC5CFD31" TargetMode="External"/><Relationship Id="rId5" Type="http://schemas.openxmlformats.org/officeDocument/2006/relationships/hyperlink" Target="http://publicreports.dpb.virginia.gov/rdPage.aspx?rdReport=OB_DocView&amp;Param1=5F866025-8C19-41D8-8D35-281ADF79A8E0" TargetMode="External"/><Relationship Id="rId181" Type="http://schemas.openxmlformats.org/officeDocument/2006/relationships/hyperlink" Target="http://publicreports.dpb.virginia.gov/rdPage.aspx?rdReport=OB_DocView&amp;Param1=A232603B-B3CF-4C1C-A8CA-3C4C7C8AA01D" TargetMode="External"/><Relationship Id="rId237" Type="http://schemas.openxmlformats.org/officeDocument/2006/relationships/hyperlink" Target="http://publicreports.dpb.virginia.gov/rdPage.aspx?rdReport=OB_DocView&amp;Param1=D43F26E3-3AFA-4E40-8D1D-E9F66B00EA6B" TargetMode="External"/><Relationship Id="rId402" Type="http://schemas.openxmlformats.org/officeDocument/2006/relationships/hyperlink" Target="http://publicreports.dpb.virginia.gov/rdPage.aspx?rdReport=OB_DocView&amp;Param1=5A47F3FD-ACFA-4A9D-AFD6-3768B29ABD9F" TargetMode="External"/><Relationship Id="rId279" Type="http://schemas.openxmlformats.org/officeDocument/2006/relationships/hyperlink" Target="http://publicreports.dpb.virginia.gov/rdPage.aspx?rdReport=OB_DocView&amp;Param1=97524363-7737-4DD6-B97E-D0B012653DE1" TargetMode="External"/><Relationship Id="rId43" Type="http://schemas.openxmlformats.org/officeDocument/2006/relationships/hyperlink" Target="http://publicreports.dpb.virginia.gov/rdPage.aspx?rdReport=OB_DocView&amp;Param1=3206ED61-D26F-4EB4-95C3-FF7C44F37F29" TargetMode="External"/><Relationship Id="rId139" Type="http://schemas.openxmlformats.org/officeDocument/2006/relationships/hyperlink" Target="http://publicreports.dpb.virginia.gov/rdPage.aspx?rdReport=OB_DocView&amp;Param1=578FCDD4-483F-496B-AE14-83BC4A5B68FB" TargetMode="External"/><Relationship Id="rId290" Type="http://schemas.openxmlformats.org/officeDocument/2006/relationships/hyperlink" Target="http://publicreports.dpb.virginia.gov/rdPage.aspx?rdReport=OB_DocView&amp;Param1=5AEB81F7-9139-4C98-8219-31082611F6E7" TargetMode="External"/><Relationship Id="rId304" Type="http://schemas.openxmlformats.org/officeDocument/2006/relationships/hyperlink" Target="http://publicreports.dpb.virginia.gov/rdPage.aspx?rdReport=OB_DocView&amp;Param1=212D2D58-D8A8-4B94-A921-E879B52F36CB" TargetMode="External"/><Relationship Id="rId346" Type="http://schemas.openxmlformats.org/officeDocument/2006/relationships/hyperlink" Target="http://publicreports.dpb.virginia.gov/rdPage.aspx?rdReport=OB_DocView&amp;Param1=A673BAB1-E70E-4FF6-BE2D-E42A8FBEA564" TargetMode="External"/><Relationship Id="rId388" Type="http://schemas.openxmlformats.org/officeDocument/2006/relationships/hyperlink" Target="http://publicreports.dpb.virginia.gov/rdPage.aspx?rdReport=OB_DocView&amp;Param1=F1FAA4C2-0321-4204-B521-C8A1036B3594" TargetMode="External"/><Relationship Id="rId85" Type="http://schemas.openxmlformats.org/officeDocument/2006/relationships/hyperlink" Target="http://publicreports.dpb.virginia.gov/rdPage.aspx?rdReport=OB_DocView&amp;Param1=5E335F66-44E3-443A-B6AE-C19D689C3A4C" TargetMode="External"/><Relationship Id="rId150" Type="http://schemas.openxmlformats.org/officeDocument/2006/relationships/hyperlink" Target="http://publicreports.dpb.virginia.gov/rdPage.aspx?rdReport=OB_DocView&amp;Param1=EA706405-0D6C-4321-9ACC-BDAB7A12750F" TargetMode="External"/><Relationship Id="rId192" Type="http://schemas.openxmlformats.org/officeDocument/2006/relationships/hyperlink" Target="http://publicreports.dpb.virginia.gov/rdPage.aspx?rdReport=OB_DocView&amp;Param1=0FFE3B2F-551F-48DE-9802-5F40B1C55D44" TargetMode="External"/><Relationship Id="rId206" Type="http://schemas.openxmlformats.org/officeDocument/2006/relationships/hyperlink" Target="http://publicreports.dpb.virginia.gov/rdPage.aspx?rdReport=OB_DocView&amp;Param1=E77B1792-6766-4B3A-BEDB-E6DC74E044F6" TargetMode="External"/><Relationship Id="rId413" Type="http://schemas.openxmlformats.org/officeDocument/2006/relationships/printerSettings" Target="../printerSettings/printerSettings1.bin"/><Relationship Id="rId248" Type="http://schemas.openxmlformats.org/officeDocument/2006/relationships/hyperlink" Target="http://publicreports.dpb.virginia.gov/rdPage.aspx?rdReport=OB_DocView&amp;Param1=EF8F16DD-0954-41B1-93E7-91894B831A5A" TargetMode="External"/><Relationship Id="rId12" Type="http://schemas.openxmlformats.org/officeDocument/2006/relationships/hyperlink" Target="http://publicreports.dpb.virginia.gov/rdPage.aspx?rdReport=OB_DocView&amp;Param1=FCC1DCD0-161B-4E95-B8C2-88615FAC1FDD" TargetMode="External"/><Relationship Id="rId108" Type="http://schemas.openxmlformats.org/officeDocument/2006/relationships/hyperlink" Target="http://publicreports.dpb.virginia.gov/rdPage.aspx?rdReport=OB_DocView&amp;Param1=B1D402CC-1267-42EA-9C10-1AD843F8F811" TargetMode="External"/><Relationship Id="rId315" Type="http://schemas.openxmlformats.org/officeDocument/2006/relationships/hyperlink" Target="http://publicreports.dpb.virginia.gov/rdPage.aspx?rdReport=OB_DocView&amp;Param1=2144C4D7-DF7C-415F-B7F6-7398A8611BC2" TargetMode="External"/><Relationship Id="rId357" Type="http://schemas.openxmlformats.org/officeDocument/2006/relationships/hyperlink" Target="http://publicreports.dpb.virginia.gov/rdPage.aspx?rdReport=OB_DocView&amp;Param1=5A39114C-1190-4D89-95BF-CBB9ADB9C4BE" TargetMode="External"/><Relationship Id="rId54" Type="http://schemas.openxmlformats.org/officeDocument/2006/relationships/hyperlink" Target="http://publicreports.dpb.virginia.gov/rdPage.aspx?rdReport=OB_DocView&amp;Param1=464A4995-ECE2-4F06-B7D9-0F5FA6B8D32D" TargetMode="External"/><Relationship Id="rId96" Type="http://schemas.openxmlformats.org/officeDocument/2006/relationships/hyperlink" Target="http://publicreports.dpb.virginia.gov/rdPage.aspx?rdReport=OB_DocView&amp;Param1=EFC1A2C6-49B8-44CD-A5B4-264EB672B8FB" TargetMode="External"/><Relationship Id="rId161" Type="http://schemas.openxmlformats.org/officeDocument/2006/relationships/hyperlink" Target="http://publicreports.dpb.virginia.gov/rdPage.aspx?rdReport=OB_DocView&amp;Param1=B826BD5D-437C-44F8-AC10-8E8D7E4D41B7" TargetMode="External"/><Relationship Id="rId217" Type="http://schemas.openxmlformats.org/officeDocument/2006/relationships/hyperlink" Target="http://publicreports.dpb.virginia.gov/rdPage.aspx?rdReport=OB_DocView&amp;Param1=BDFC1859-B653-478C-9B7C-41A274682F34" TargetMode="External"/><Relationship Id="rId399" Type="http://schemas.openxmlformats.org/officeDocument/2006/relationships/hyperlink" Target="http://publicreports.dpb.virginia.gov/rdPage.aspx?rdReport=OB_DocView&amp;Param1=29B6EC78-8D35-461F-B46E-6C0FDC5DA6DF" TargetMode="External"/><Relationship Id="rId259" Type="http://schemas.openxmlformats.org/officeDocument/2006/relationships/hyperlink" Target="http://publicreports.dpb.virginia.gov/rdPage.aspx?rdReport=OB_DocView&amp;Param1=C2ED4D5A-179D-4130-BA8E-25F23FE1E49E" TargetMode="External"/><Relationship Id="rId23" Type="http://schemas.openxmlformats.org/officeDocument/2006/relationships/hyperlink" Target="http://publicreports.dpb.virginia.gov/rdPage.aspx?rdReport=OB_DocView&amp;Param1=3A8A33D4-BF16-4354-A386-C8C49B29BEED" TargetMode="External"/><Relationship Id="rId119" Type="http://schemas.openxmlformats.org/officeDocument/2006/relationships/hyperlink" Target="http://publicreports.dpb.virginia.gov/rdPage.aspx?rdReport=OB_DocView&amp;Param1=67334E99-464C-4B3D-9079-6FE4BAE0EFE4" TargetMode="External"/><Relationship Id="rId270" Type="http://schemas.openxmlformats.org/officeDocument/2006/relationships/hyperlink" Target="http://publicreports.dpb.virginia.gov/rdPage.aspx?rdReport=OB_DocView&amp;Param1=8E8AFC61-E5EC-4E81-8295-367DD665AFC0" TargetMode="External"/><Relationship Id="rId326" Type="http://schemas.openxmlformats.org/officeDocument/2006/relationships/hyperlink" Target="http://publicreports.dpb.virginia.gov/rdPage.aspx?rdReport=OB_DocView&amp;Param1=20C73F40-12D3-4094-92B4-EEA19A549A09" TargetMode="External"/><Relationship Id="rId65" Type="http://schemas.openxmlformats.org/officeDocument/2006/relationships/hyperlink" Target="http://publicreports.dpb.virginia.gov/rdPage.aspx?rdReport=OB_DocView&amp;Param1=19980698-B5AF-480B-B7BF-E25A56D77CDD" TargetMode="External"/><Relationship Id="rId130" Type="http://schemas.openxmlformats.org/officeDocument/2006/relationships/hyperlink" Target="http://publicreports.dpb.virginia.gov/rdPage.aspx?rdReport=OB_DocView&amp;Param1=649A312E-F109-42AD-A637-1EC693E19612" TargetMode="External"/><Relationship Id="rId368" Type="http://schemas.openxmlformats.org/officeDocument/2006/relationships/hyperlink" Target="http://publicreports.dpb.virginia.gov/rdPage.aspx?rdReport=OB_DocView&amp;Param1=74AF72B5-75C6-4F9A-B515-3217525B4712" TargetMode="External"/><Relationship Id="rId172" Type="http://schemas.openxmlformats.org/officeDocument/2006/relationships/hyperlink" Target="http://publicreports.dpb.virginia.gov/rdPage.aspx?rdReport=OB_DocView&amp;Param1=D1ED08EF-C9E6-4AD4-AD78-AD56F7007133" TargetMode="External"/><Relationship Id="rId228" Type="http://schemas.openxmlformats.org/officeDocument/2006/relationships/hyperlink" Target="http://publicreports.dpb.virginia.gov/rdPage.aspx?rdReport=OB_DocView&amp;Param1=6B3E71D5-67CF-4A11-9FB3-270B879C0FC2" TargetMode="External"/><Relationship Id="rId281" Type="http://schemas.openxmlformats.org/officeDocument/2006/relationships/hyperlink" Target="http://publicreports.dpb.virginia.gov/rdPage.aspx?rdReport=OB_DocView&amp;Param1=692ED392-E0B2-4058-9AC4-4ED84A9B0F88" TargetMode="External"/><Relationship Id="rId337" Type="http://schemas.openxmlformats.org/officeDocument/2006/relationships/hyperlink" Target="http://publicreports.dpb.virginia.gov/rdPage.aspx?rdReport=OB_DocView&amp;Param1=8EAB138E-0315-47AC-8E75-FCADDFB98446" TargetMode="External"/><Relationship Id="rId34" Type="http://schemas.openxmlformats.org/officeDocument/2006/relationships/hyperlink" Target="http://publicreports.dpb.virginia.gov/rdPage.aspx?rdReport=OB_DocView&amp;Param1=299075DF-6BD9-4447-893D-B317241BE35F" TargetMode="External"/><Relationship Id="rId76" Type="http://schemas.openxmlformats.org/officeDocument/2006/relationships/hyperlink" Target="http://publicreports.dpb.virginia.gov/rdPage.aspx?rdReport=OB_DocView&amp;Param1=B3D3F0FF-1051-468C-8298-4B54A1ABD185" TargetMode="External"/><Relationship Id="rId141" Type="http://schemas.openxmlformats.org/officeDocument/2006/relationships/hyperlink" Target="http://publicreports.dpb.virginia.gov/rdPage.aspx?rdReport=OB_DocView&amp;Param1=A4625446-CA26-4329-900E-456F95ED1B83" TargetMode="External"/><Relationship Id="rId379" Type="http://schemas.openxmlformats.org/officeDocument/2006/relationships/hyperlink" Target="http://publicreports.dpb.virginia.gov/rdPage.aspx?rdReport=OB_DocView&amp;Param1=B667C63F-3A60-4705-82BB-5A7C36E62231" TargetMode="External"/><Relationship Id="rId7" Type="http://schemas.openxmlformats.org/officeDocument/2006/relationships/hyperlink" Target="http://publicreports.dpb.virginia.gov/rdPage.aspx?rdReport=OB_DocView&amp;Param1=FE620987-D271-4B9B-9998-01DEFB8200DB" TargetMode="External"/><Relationship Id="rId183" Type="http://schemas.openxmlformats.org/officeDocument/2006/relationships/hyperlink" Target="http://publicreports.dpb.virginia.gov/rdPage.aspx?rdReport=OB_DocView&amp;Param1=C0B8C91D-8199-49B2-9DFF-D678DDE136E3" TargetMode="External"/><Relationship Id="rId239" Type="http://schemas.openxmlformats.org/officeDocument/2006/relationships/hyperlink" Target="http://publicreports.dpb.virginia.gov/rdPage.aspx?rdReport=OB_DocView&amp;Param1=6E4F8F93-EABD-49B0-8EB8-E0DCF0E43BDA" TargetMode="External"/><Relationship Id="rId390" Type="http://schemas.openxmlformats.org/officeDocument/2006/relationships/hyperlink" Target="http://publicreports.dpb.virginia.gov/rdPage.aspx?rdReport=OB_DocView&amp;Param1=09677A09-BCBD-41EF-AA9C-669964B2774F" TargetMode="External"/><Relationship Id="rId404" Type="http://schemas.openxmlformats.org/officeDocument/2006/relationships/hyperlink" Target="http://publicreports.dpb.virginia.gov/rdPage.aspx?rdReport=OB_DocView&amp;Param1=632047F8-50A4-43E1-9A59-F2626F5A3F0D" TargetMode="External"/><Relationship Id="rId250" Type="http://schemas.openxmlformats.org/officeDocument/2006/relationships/hyperlink" Target="http://publicreports.dpb.virginia.gov/rdPage.aspx?rdReport=OB_DocView&amp;Param1=03129969-58F7-40BB-941C-96023AFF5209" TargetMode="External"/><Relationship Id="rId292" Type="http://schemas.openxmlformats.org/officeDocument/2006/relationships/hyperlink" Target="http://publicreports.dpb.virginia.gov/rdPage.aspx?rdReport=OB_DocView&amp;Param1=1C76EFB6-5A9A-4001-88E9-40B99FCC92A5" TargetMode="External"/><Relationship Id="rId306" Type="http://schemas.openxmlformats.org/officeDocument/2006/relationships/hyperlink" Target="http://publicreports.dpb.virginia.gov/rdPage.aspx?rdReport=OB_DocView&amp;Param1=4FE798B5-81FF-4E53-9854-3E4A10CDDDAB" TargetMode="External"/><Relationship Id="rId45" Type="http://schemas.openxmlformats.org/officeDocument/2006/relationships/hyperlink" Target="http://publicreports.dpb.virginia.gov/rdPage.aspx?rdReport=OB_DocView&amp;Param1=9A423177-3E1F-47EF-B8CF-9967BF30C635" TargetMode="External"/><Relationship Id="rId87" Type="http://schemas.openxmlformats.org/officeDocument/2006/relationships/hyperlink" Target="http://publicreports.dpb.virginia.gov/rdPage.aspx?rdReport=OB_DocView&amp;Param1=ABC12B8E-DB4A-48AB-A66B-1225D456914C" TargetMode="External"/><Relationship Id="rId110" Type="http://schemas.openxmlformats.org/officeDocument/2006/relationships/hyperlink" Target="http://publicreports.dpb.virginia.gov/rdPage.aspx?rdReport=OB_DocView&amp;Param1=A7805122-7CC8-4DAF-989D-559D59BFB957" TargetMode="External"/><Relationship Id="rId348" Type="http://schemas.openxmlformats.org/officeDocument/2006/relationships/hyperlink" Target="http://publicreports.dpb.virginia.gov/rdPage.aspx?rdReport=OB_DocView&amp;Param1=168392BE-24C4-4E4C-AC10-0678814B47DD" TargetMode="External"/><Relationship Id="rId152" Type="http://schemas.openxmlformats.org/officeDocument/2006/relationships/hyperlink" Target="http://publicreports.dpb.virginia.gov/rdPage.aspx?rdReport=OB_DocView&amp;Param1=656A6A3B-326D-442C-8429-258AD8E766A1" TargetMode="External"/><Relationship Id="rId194" Type="http://schemas.openxmlformats.org/officeDocument/2006/relationships/hyperlink" Target="http://publicreports.dpb.virginia.gov/rdPage.aspx?rdReport=OB_DocView&amp;Param1=51709DA1-191F-437A-A0BA-BE75F847459A" TargetMode="External"/><Relationship Id="rId208" Type="http://schemas.openxmlformats.org/officeDocument/2006/relationships/hyperlink" Target="http://publicreports.dpb.virginia.gov/rdPage.aspx?rdReport=OB_DocView&amp;Param1=DEB6ADD4-B919-4A6F-8518-2AEFA33D3789" TargetMode="External"/><Relationship Id="rId261" Type="http://schemas.openxmlformats.org/officeDocument/2006/relationships/hyperlink" Target="http://publicreports.dpb.virginia.gov/rdPage.aspx?rdReport=OB_DocView&amp;Param1=6B6C2016-958A-4AE9-8F77-8C2AEBB8C7B8" TargetMode="External"/><Relationship Id="rId14" Type="http://schemas.openxmlformats.org/officeDocument/2006/relationships/hyperlink" Target="http://publicreports.dpb.virginia.gov/rdPage.aspx?rdReport=OB_DocView&amp;Param1=40DF13AD-CFB2-43BC-B510-DAE8F9DC6312" TargetMode="External"/><Relationship Id="rId56" Type="http://schemas.openxmlformats.org/officeDocument/2006/relationships/hyperlink" Target="http://publicreports.dpb.virginia.gov/rdPage.aspx?rdReport=OB_DocView&amp;Param1=ABBDAF5F-0354-401F-BCEE-4CCD4409E8E0" TargetMode="External"/><Relationship Id="rId317" Type="http://schemas.openxmlformats.org/officeDocument/2006/relationships/hyperlink" Target="http://publicreports.dpb.virginia.gov/rdPage.aspx?rdReport=OB_DocView&amp;Param1=C7C8F205-BB2B-4C54-89CE-D081217CF29B" TargetMode="External"/><Relationship Id="rId359" Type="http://schemas.openxmlformats.org/officeDocument/2006/relationships/hyperlink" Target="http://publicreports.dpb.virginia.gov/rdPage.aspx?rdReport=OB_DocView&amp;Param1=E8ABEF07-166F-40B3-967D-93D5B9E5EB00" TargetMode="External"/><Relationship Id="rId98" Type="http://schemas.openxmlformats.org/officeDocument/2006/relationships/hyperlink" Target="http://publicreports.dpb.virginia.gov/rdPage.aspx?rdReport=OB_DocView&amp;Param1=219A8949-5C05-4DDC-9565-238FAC404912" TargetMode="External"/><Relationship Id="rId121" Type="http://schemas.openxmlformats.org/officeDocument/2006/relationships/hyperlink" Target="http://publicreports.dpb.virginia.gov/rdPage.aspx?rdReport=OB_DocView&amp;Param1=61C5476B-7FCD-4E19-8EA8-95ECE20D708D" TargetMode="External"/><Relationship Id="rId163" Type="http://schemas.openxmlformats.org/officeDocument/2006/relationships/hyperlink" Target="http://publicreports.dpb.virginia.gov/rdPage.aspx?rdReport=OB_DocView&amp;Param1=EA24287F-6958-4B28-8E39-4E61FFA097D5" TargetMode="External"/><Relationship Id="rId219" Type="http://schemas.openxmlformats.org/officeDocument/2006/relationships/hyperlink" Target="http://publicreports.dpb.virginia.gov/rdPage.aspx?rdReport=OB_DocView&amp;Param1=6E61C449-2C36-4DC1-B548-11D7A2E13598" TargetMode="External"/><Relationship Id="rId370" Type="http://schemas.openxmlformats.org/officeDocument/2006/relationships/hyperlink" Target="http://publicreports.dpb.virginia.gov/rdPage.aspx?rdReport=OB_DocView&amp;Param1=8E074DC5-1CF4-460B-B789-7DA58770B607" TargetMode="External"/><Relationship Id="rId230" Type="http://schemas.openxmlformats.org/officeDocument/2006/relationships/hyperlink" Target="http://publicreports.dpb.virginia.gov/rdPage.aspx?rdReport=OB_DocView&amp;Param1=B9019B4F-DFAB-4275-9AB0-9D6BEFD39B76" TargetMode="External"/><Relationship Id="rId25" Type="http://schemas.openxmlformats.org/officeDocument/2006/relationships/hyperlink" Target="http://publicreports.dpb.virginia.gov/rdPage.aspx?rdReport=OB_DocView&amp;Param1=3A8A33D4-BF16-4354-A386-C8C49B29BEED" TargetMode="External"/><Relationship Id="rId67" Type="http://schemas.openxmlformats.org/officeDocument/2006/relationships/hyperlink" Target="http://publicreports.dpb.virginia.gov/rdPage.aspx?rdReport=OB_DocView&amp;Param1=C7BDD58C-F17D-47DD-B579-8619556D3B51" TargetMode="External"/><Relationship Id="rId272" Type="http://schemas.openxmlformats.org/officeDocument/2006/relationships/hyperlink" Target="http://publicreports.dpb.virginia.gov/rdPage.aspx?rdReport=OB_DocView&amp;Param1=D2ADC62D-4F73-4C8B-BBF4-252AB8C58A25" TargetMode="External"/><Relationship Id="rId328" Type="http://schemas.openxmlformats.org/officeDocument/2006/relationships/hyperlink" Target="http://publicreports.dpb.virginia.gov/rdPage.aspx?rdReport=OB_DocView&amp;Param1=9ECB7C32-1272-4C1A-A7FB-6ACE286CCA43" TargetMode="External"/><Relationship Id="rId132" Type="http://schemas.openxmlformats.org/officeDocument/2006/relationships/hyperlink" Target="http://publicreports.dpb.virginia.gov/rdPage.aspx?rdReport=OB_DocView&amp;Param1=649A312E-F109-42AD-A637-1EC693E19612" TargetMode="External"/><Relationship Id="rId174" Type="http://schemas.openxmlformats.org/officeDocument/2006/relationships/hyperlink" Target="http://publicreports.dpb.virginia.gov/rdPage.aspx?rdReport=OB_DocView&amp;Param1=92C136FA-871C-44F6-BD6B-4D39D86C3BED" TargetMode="External"/><Relationship Id="rId381" Type="http://schemas.openxmlformats.org/officeDocument/2006/relationships/hyperlink" Target="http://publicreports.dpb.virginia.gov/rdPage.aspx?rdReport=OB_DocView&amp;Param1=3F7CA44B-0DD1-4741-B3CE-CACA923B51AD" TargetMode="External"/><Relationship Id="rId241" Type="http://schemas.openxmlformats.org/officeDocument/2006/relationships/hyperlink" Target="http://publicreports.dpb.virginia.gov/rdPage.aspx?rdReport=OB_DocView&amp;Param1=B5F9CB01-9D43-4F70-BA9D-0A0494CB4194" TargetMode="External"/><Relationship Id="rId36" Type="http://schemas.openxmlformats.org/officeDocument/2006/relationships/hyperlink" Target="http://publicreports.dpb.virginia.gov/rdPage.aspx?rdReport=OB_DocView&amp;Param1=BDA59E6C-59CA-43C4-B319-EED11E4E776D" TargetMode="External"/><Relationship Id="rId283" Type="http://schemas.openxmlformats.org/officeDocument/2006/relationships/hyperlink" Target="http://publicreports.dpb.virginia.gov/rdPage.aspx?rdReport=OB_DocView&amp;Param1=A26D8048-F243-4B35-ABEB-F1565FB71E07" TargetMode="External"/><Relationship Id="rId339" Type="http://schemas.openxmlformats.org/officeDocument/2006/relationships/hyperlink" Target="http://publicreports.dpb.virginia.gov/rdPage.aspx?rdReport=OB_DocView&amp;Param1=C065BBD2-BF48-4E1E-A35F-1FEDF090B17B" TargetMode="External"/><Relationship Id="rId78" Type="http://schemas.openxmlformats.org/officeDocument/2006/relationships/hyperlink" Target="http://publicreports.dpb.virginia.gov/rdPage.aspx?rdReport=OB_DocView&amp;Param1=5CF0FB65-AF64-4F25-9E6C-A620A8B8EA52" TargetMode="External"/><Relationship Id="rId101" Type="http://schemas.openxmlformats.org/officeDocument/2006/relationships/hyperlink" Target="http://publicreports.dpb.virginia.gov/rdPage.aspx?rdReport=OB_DocView&amp;Param1=7E12737F-ECFC-41CD-B97C-681C68B7C71E" TargetMode="External"/><Relationship Id="rId143" Type="http://schemas.openxmlformats.org/officeDocument/2006/relationships/hyperlink" Target="http://publicreports.dpb.virginia.gov/rdPage.aspx?rdReport=OB_DocView&amp;Param1=17CCC197-9EAE-425A-8592-D7A2DBD8D9BF" TargetMode="External"/><Relationship Id="rId185" Type="http://schemas.openxmlformats.org/officeDocument/2006/relationships/hyperlink" Target="http://publicreports.dpb.virginia.gov/rdPage.aspx?rdReport=OB_DocView&amp;Param1=9142DC0F-334D-4C87-8DDA-4AD1CDF8A7C6" TargetMode="External"/><Relationship Id="rId350" Type="http://schemas.openxmlformats.org/officeDocument/2006/relationships/hyperlink" Target="http://publicreports.dpb.virginia.gov/rdPage.aspx?rdReport=OB_DocView&amp;Param1=73267DC6-1A66-42D5-89F9-C7970A7C8701" TargetMode="External"/><Relationship Id="rId406" Type="http://schemas.openxmlformats.org/officeDocument/2006/relationships/hyperlink" Target="http://publicreports.dpb.virginia.gov/rdPage.aspx?rdReport=OB_DocView&amp;Param1=81F4FC69-1B41-4789-BCC3-CC4F75288E00" TargetMode="External"/><Relationship Id="rId9" Type="http://schemas.openxmlformats.org/officeDocument/2006/relationships/hyperlink" Target="http://publicreports.dpb.virginia.gov/rdPage.aspx?rdReport=OB_DocView&amp;Param1=C9E7ED48-3760-47EC-AFCA-6CD0BD863BE6" TargetMode="External"/><Relationship Id="rId210" Type="http://schemas.openxmlformats.org/officeDocument/2006/relationships/hyperlink" Target="http://publicreports.dpb.virginia.gov/rdPage.aspx?rdReport=OB_DocView&amp;Param1=1A1F31E5-2444-46BE-A82A-DA737ED1C285" TargetMode="External"/><Relationship Id="rId392" Type="http://schemas.openxmlformats.org/officeDocument/2006/relationships/hyperlink" Target="http://publicreports.dpb.virginia.gov/rdPage.aspx?rdReport=OB_DocView&amp;Param1=D6514A68-2BA4-4A7E-A7BD-10E886E136BA" TargetMode="External"/><Relationship Id="rId252" Type="http://schemas.openxmlformats.org/officeDocument/2006/relationships/hyperlink" Target="http://publicreports.dpb.virginia.gov/rdPage.aspx?rdReport=OB_DocView&amp;Param1=C7C9C439-18F1-4D65-A739-57E24746D6A2" TargetMode="External"/><Relationship Id="rId294" Type="http://schemas.openxmlformats.org/officeDocument/2006/relationships/hyperlink" Target="http://publicreports.dpb.virginia.gov/rdPage.aspx?rdReport=OB_DocView&amp;Param1=781E9B9F-CABF-45D2-96ED-44CA50500919" TargetMode="External"/><Relationship Id="rId308" Type="http://schemas.openxmlformats.org/officeDocument/2006/relationships/hyperlink" Target="http://publicreports.dpb.virginia.gov/rdPage.aspx?rdReport=OB_DocView&amp;Param1=FA0A0A18-B935-43FF-AC7B-181BA3FDDDF7" TargetMode="External"/><Relationship Id="rId47" Type="http://schemas.openxmlformats.org/officeDocument/2006/relationships/hyperlink" Target="http://publicreports.dpb.virginia.gov/rdPage.aspx?rdReport=OB_DocView&amp;Param1=4390CB69-C295-485F-A482-2465398C8786" TargetMode="External"/><Relationship Id="rId89" Type="http://schemas.openxmlformats.org/officeDocument/2006/relationships/hyperlink" Target="http://publicreports.dpb.virginia.gov/rdPage.aspx?rdReport=OB_DocView&amp;Param1=B9122E59-D3A8-4FE4-B728-8308114A9C1D" TargetMode="External"/><Relationship Id="rId112" Type="http://schemas.openxmlformats.org/officeDocument/2006/relationships/hyperlink" Target="http://publicreports.dpb.virginia.gov/rdPage.aspx?rdReport=OB_DocView&amp;Param1=C6929EFD-50F9-486A-820F-6344BE38A551" TargetMode="External"/><Relationship Id="rId154" Type="http://schemas.openxmlformats.org/officeDocument/2006/relationships/hyperlink" Target="http://publicreports.dpb.virginia.gov/rdPage.aspx?rdReport=OB_DocView&amp;Param1=C9454E30-A3D4-4970-8224-A0A858A3AED5" TargetMode="External"/><Relationship Id="rId361" Type="http://schemas.openxmlformats.org/officeDocument/2006/relationships/hyperlink" Target="http://publicreports.dpb.virginia.gov/rdPage.aspx?rdReport=OB_DocView&amp;Param1=CA4BF9C5-9EF9-4F46-AC08-2E2FBC764FBD" TargetMode="External"/><Relationship Id="rId196" Type="http://schemas.openxmlformats.org/officeDocument/2006/relationships/hyperlink" Target="http://publicreports.dpb.virginia.gov/rdPage.aspx?rdReport=OB_DocView&amp;Param1=04EC2912-8B1E-4632-AC0B-7FB88BEF8DD2" TargetMode="External"/><Relationship Id="rId16" Type="http://schemas.openxmlformats.org/officeDocument/2006/relationships/hyperlink" Target="http://publicreports.dpb.virginia.gov/rdPage.aspx?rdReport=OB_DocView&amp;Param1=C8026BFF-72C8-4D00-B714-419E2999117A" TargetMode="External"/><Relationship Id="rId221" Type="http://schemas.openxmlformats.org/officeDocument/2006/relationships/hyperlink" Target="http://publicreports.dpb.virginia.gov/rdPage.aspx?rdReport=OB_DocView&amp;Param1=0C3914F6-FFB1-47B0-9CCA-FC46EC5AA987" TargetMode="External"/><Relationship Id="rId263" Type="http://schemas.openxmlformats.org/officeDocument/2006/relationships/hyperlink" Target="http://publicreports.dpb.virginia.gov/rdPage.aspx?rdReport=OB_DocView&amp;Param1=13485CF1-5567-49F5-A9D3-11BA7A00E3ED" TargetMode="External"/><Relationship Id="rId319" Type="http://schemas.openxmlformats.org/officeDocument/2006/relationships/hyperlink" Target="http://publicreports.dpb.virginia.gov/rdPage.aspx?rdReport=OB_DocView&amp;Param1=C7C8F205-BB2B-4C54-89CE-D081217CF29B" TargetMode="External"/><Relationship Id="rId58" Type="http://schemas.openxmlformats.org/officeDocument/2006/relationships/hyperlink" Target="http://publicreports.dpb.virginia.gov/rdPage.aspx?rdReport=OB_DocView&amp;Param1=ABBDAF5F-0354-401F-BCEE-4CCD4409E8E0" TargetMode="External"/><Relationship Id="rId123" Type="http://schemas.openxmlformats.org/officeDocument/2006/relationships/hyperlink" Target="http://publicreports.dpb.virginia.gov/rdPage.aspx?rdReport=OB_DocView&amp;Param1=645F5790-5006-4D9F-A53B-105E1452CDA7" TargetMode="External"/><Relationship Id="rId330" Type="http://schemas.openxmlformats.org/officeDocument/2006/relationships/hyperlink" Target="http://publicreports.dpb.virginia.gov/rdPage.aspx?rdReport=OB_DocView&amp;Param1=A15C3A3B-267B-4071-8CDB-E971B4E9E0D4" TargetMode="External"/><Relationship Id="rId165" Type="http://schemas.openxmlformats.org/officeDocument/2006/relationships/hyperlink" Target="http://publicreports.dpb.virginia.gov/rdPage.aspx?rdReport=OB_DocView&amp;Param1=9F0B577B-68A1-41F1-9647-94A6AC870002" TargetMode="External"/><Relationship Id="rId372" Type="http://schemas.openxmlformats.org/officeDocument/2006/relationships/hyperlink" Target="http://publicreports.dpb.virginia.gov/rdPage.aspx?rdReport=OB_DocView&amp;Param1=BF428C39-DC7D-4ED4-9218-8B571868B4CC" TargetMode="External"/><Relationship Id="rId232" Type="http://schemas.openxmlformats.org/officeDocument/2006/relationships/hyperlink" Target="http://publicreports.dpb.virginia.gov/rdPage.aspx?rdReport=OB_DocView&amp;Param1=F07877A6-1099-4880-B356-9013E0E3BD10" TargetMode="External"/><Relationship Id="rId274" Type="http://schemas.openxmlformats.org/officeDocument/2006/relationships/hyperlink" Target="http://publicreports.dpb.virginia.gov/rdPage.aspx?rdReport=OB_DocView&amp;Param1=C6337F9C-C01C-4655-8713-B715EAF9BC3C" TargetMode="External"/><Relationship Id="rId27" Type="http://schemas.openxmlformats.org/officeDocument/2006/relationships/hyperlink" Target="http://publicreports.dpb.virginia.gov/rdPage.aspx?rdReport=OB_DocView&amp;Param1=0BFB9DE4-CA81-4A38-B6DE-F9BBDE768423" TargetMode="External"/><Relationship Id="rId69" Type="http://schemas.openxmlformats.org/officeDocument/2006/relationships/hyperlink" Target="http://publicreports.dpb.virginia.gov/rdPage.aspx?rdReport=OB_DocView&amp;Param1=C224A49A-5058-4BC8-8EB7-E7FE5C0E98D8" TargetMode="External"/><Relationship Id="rId134" Type="http://schemas.openxmlformats.org/officeDocument/2006/relationships/hyperlink" Target="http://publicreports.dpb.virginia.gov/rdPage.aspx?rdReport=OB_DocView&amp;Param1=A41F7C04-EE28-4D32-8B7C-02EBC22471BC" TargetMode="External"/><Relationship Id="rId80" Type="http://schemas.openxmlformats.org/officeDocument/2006/relationships/hyperlink" Target="http://publicreports.dpb.virginia.gov/rdPage.aspx?rdReport=OB_DocView&amp;Param1=84E320C4-42FD-4B5D-9B0B-636FAD8B36C2" TargetMode="External"/><Relationship Id="rId155" Type="http://schemas.openxmlformats.org/officeDocument/2006/relationships/hyperlink" Target="http://publicreports.dpb.virginia.gov/rdPage.aspx?rdReport=OB_DocView&amp;Param1=31B45BB1-40F7-4BD0-B4A0-666DC23EB21A" TargetMode="External"/><Relationship Id="rId176" Type="http://schemas.openxmlformats.org/officeDocument/2006/relationships/hyperlink" Target="http://publicreports.dpb.virginia.gov/rdPage.aspx?rdReport=OB_DocView&amp;Param1=65A70920-25B6-412E-A534-B3CD1CEAC0EC" TargetMode="External"/><Relationship Id="rId197" Type="http://schemas.openxmlformats.org/officeDocument/2006/relationships/hyperlink" Target="http://publicreports.dpb.virginia.gov/rdPage.aspx?rdReport=OB_DocView&amp;Param1=D9D74545-50B2-49EE-9AA3-48C76F22B0A1" TargetMode="External"/><Relationship Id="rId341" Type="http://schemas.openxmlformats.org/officeDocument/2006/relationships/hyperlink" Target="http://publicreports.dpb.virginia.gov/rdPage.aspx?rdReport=OB_DocView&amp;Param1=B434DBA2-8311-47B3-AEA6-0298ADD27EA8" TargetMode="External"/><Relationship Id="rId362" Type="http://schemas.openxmlformats.org/officeDocument/2006/relationships/hyperlink" Target="http://publicreports.dpb.virginia.gov/rdPage.aspx?rdReport=OB_DocView&amp;Param1=0B091B60-B318-415F-BC98-040ED33E063A" TargetMode="External"/><Relationship Id="rId383" Type="http://schemas.openxmlformats.org/officeDocument/2006/relationships/hyperlink" Target="http://publicreports.dpb.virginia.gov/rdPage.aspx?rdReport=OB_DocView&amp;Param1=D6262064-6A0A-4DE9-A6B3-F48024AAB6A5" TargetMode="External"/><Relationship Id="rId201" Type="http://schemas.openxmlformats.org/officeDocument/2006/relationships/hyperlink" Target="http://publicreports.dpb.virginia.gov/rdPage.aspx?rdReport=OB_DocView&amp;Param1=1C92B9EC-BB3B-4274-9932-133ACE2CDDCB" TargetMode="External"/><Relationship Id="rId222" Type="http://schemas.openxmlformats.org/officeDocument/2006/relationships/hyperlink" Target="http://publicreports.dpb.virginia.gov/rdPage.aspx?rdReport=OB_DocView&amp;Param1=1E7A6D59-55D9-48FA-A6A4-D0E20E7576D3" TargetMode="External"/><Relationship Id="rId243" Type="http://schemas.openxmlformats.org/officeDocument/2006/relationships/hyperlink" Target="http://publicreports.dpb.virginia.gov/rdPage.aspx?rdReport=OB_DocView&amp;Param1=E71AB368-0379-4E22-97D2-B5C90AAC52B7" TargetMode="External"/><Relationship Id="rId264" Type="http://schemas.openxmlformats.org/officeDocument/2006/relationships/hyperlink" Target="http://publicreports.dpb.virginia.gov/rdPage.aspx?rdReport=OB_DocView&amp;Param1=7E79BE2B-12DB-46B4-B1C6-1DA37A6F590A" TargetMode="External"/><Relationship Id="rId285" Type="http://schemas.openxmlformats.org/officeDocument/2006/relationships/hyperlink" Target="http://publicreports.dpb.virginia.gov/rdPage.aspx?rdReport=OB_DocView&amp;Param1=4619EDCA-D9EA-4713-A443-689426BDDEE9" TargetMode="External"/><Relationship Id="rId17" Type="http://schemas.openxmlformats.org/officeDocument/2006/relationships/hyperlink" Target="http://publicreports.dpb.virginia.gov/rdPage.aspx?rdReport=OB_DocView&amp;Param1=73CD3501-8C87-4896-8596-48E7571347B1" TargetMode="External"/><Relationship Id="rId38" Type="http://schemas.openxmlformats.org/officeDocument/2006/relationships/hyperlink" Target="http://publicreports.dpb.virginia.gov/rdPage.aspx?rdReport=OB_DocView&amp;Param1=294004E9-289F-47F1-A010-05C830B6C8C3" TargetMode="External"/><Relationship Id="rId59" Type="http://schemas.openxmlformats.org/officeDocument/2006/relationships/hyperlink" Target="http://publicreports.dpb.virginia.gov/rdPage.aspx?rdReport=OB_DocView&amp;Param1=ABBDAF5F-0354-401F-BCEE-4CCD4409E8E0" TargetMode="External"/><Relationship Id="rId103" Type="http://schemas.openxmlformats.org/officeDocument/2006/relationships/hyperlink" Target="http://publicreports.dpb.virginia.gov/rdPage.aspx?rdReport=OB_DocView&amp;Param1=DF0CFAFE-E014-4313-AD84-38E3D60D9A68" TargetMode="External"/><Relationship Id="rId124" Type="http://schemas.openxmlformats.org/officeDocument/2006/relationships/hyperlink" Target="http://publicreports.dpb.virginia.gov/rdPage.aspx?rdReport=OB_DocView&amp;Param1=B5D39134-04CE-48C8-8ECB-A605B3AA5AD4" TargetMode="External"/><Relationship Id="rId310" Type="http://schemas.openxmlformats.org/officeDocument/2006/relationships/hyperlink" Target="http://publicreports.dpb.virginia.gov/rdPage.aspx?rdReport=OB_DocView&amp;Param1=4BB1E1E7-BF99-4986-B6CC-DB2BD1B26E8D" TargetMode="External"/><Relationship Id="rId70" Type="http://schemas.openxmlformats.org/officeDocument/2006/relationships/hyperlink" Target="http://publicreports.dpb.virginia.gov/rdPage.aspx?rdReport=OB_DocView&amp;Param1=683A3D46-3F64-4EDB-AA58-87DE156EC65D" TargetMode="External"/><Relationship Id="rId91" Type="http://schemas.openxmlformats.org/officeDocument/2006/relationships/hyperlink" Target="http://publicreports.dpb.virginia.gov/rdPage.aspx?rdReport=OB_DocView&amp;Param1=CF20D198-FC39-4D0A-8C02-CB41607DDA6F" TargetMode="External"/><Relationship Id="rId145" Type="http://schemas.openxmlformats.org/officeDocument/2006/relationships/hyperlink" Target="http://publicreports.dpb.virginia.gov/rdPage.aspx?rdReport=OB_DocView&amp;Param1=97D86D58-6691-4742-AFD9-21709058B1BB" TargetMode="External"/><Relationship Id="rId166" Type="http://schemas.openxmlformats.org/officeDocument/2006/relationships/hyperlink" Target="http://publicreports.dpb.virginia.gov/rdPage.aspx?rdReport=OB_DocView&amp;Param1=40D1D53D-8719-4677-9309-E37BC84670C9" TargetMode="External"/><Relationship Id="rId187" Type="http://schemas.openxmlformats.org/officeDocument/2006/relationships/hyperlink" Target="http://publicreports.dpb.virginia.gov/rdPage.aspx?rdReport=OB_DocView&amp;Param1=860B0257-8D8C-41D1-B425-139A7F069EEF" TargetMode="External"/><Relationship Id="rId331" Type="http://schemas.openxmlformats.org/officeDocument/2006/relationships/hyperlink" Target="http://publicreports.dpb.virginia.gov/rdPage.aspx?rdReport=OB_DocView&amp;Param1=40BD8A36-7826-4893-8722-97F96A3A4312" TargetMode="External"/><Relationship Id="rId352" Type="http://schemas.openxmlformats.org/officeDocument/2006/relationships/hyperlink" Target="http://publicreports.dpb.virginia.gov/rdPage.aspx?rdReport=OB_DocView&amp;Param1=F4186CDE-54F8-41A7-9C27-1A91AF16F465" TargetMode="External"/><Relationship Id="rId373" Type="http://schemas.openxmlformats.org/officeDocument/2006/relationships/hyperlink" Target="http://publicreports.dpb.virginia.gov/rdPage.aspx?rdReport=OB_DocView&amp;Param1=1D66F2CC-4D12-47E7-B53B-794BB4E3E596" TargetMode="External"/><Relationship Id="rId394" Type="http://schemas.openxmlformats.org/officeDocument/2006/relationships/hyperlink" Target="http://publicreports.dpb.virginia.gov/rdPage.aspx?rdReport=OB_DocView&amp;Param1=AA0FA73B-ADEC-4028-B52E-9F37DBEA6BA9" TargetMode="External"/><Relationship Id="rId408" Type="http://schemas.openxmlformats.org/officeDocument/2006/relationships/hyperlink" Target="http://publicreports.dpb.virginia.gov/rdPage.aspx?rdReport=OB_DocView&amp;Param1=457B3268-278D-42A6-B3FA-8B419BC9CEEC" TargetMode="External"/><Relationship Id="rId1" Type="http://schemas.openxmlformats.org/officeDocument/2006/relationships/hyperlink" Target="https://dpb.virginia.gov/forms/forms.cfm?search=Report%20on%20COVID-19%20Appropriation%20Actions" TargetMode="External"/><Relationship Id="rId212" Type="http://schemas.openxmlformats.org/officeDocument/2006/relationships/hyperlink" Target="http://publicreports.dpb.virginia.gov/rdPage.aspx?rdReport=OB_DocView&amp;Param1=F4C6047A-BFF3-4B50-801D-D195D42C1FC6" TargetMode="External"/><Relationship Id="rId233" Type="http://schemas.openxmlformats.org/officeDocument/2006/relationships/hyperlink" Target="http://publicreports.dpb.virginia.gov/rdPage.aspx?rdReport=OB_DocView&amp;Param1=833C3166-C596-4F5B-ACBC-9EE0F234D922" TargetMode="External"/><Relationship Id="rId254" Type="http://schemas.openxmlformats.org/officeDocument/2006/relationships/hyperlink" Target="http://publicreports.dpb.virginia.gov/rdPage.aspx?rdReport=OB_DocView&amp;Param1=48E07636-ACE9-49AD-8600-24485DEEACD0" TargetMode="External"/><Relationship Id="rId28" Type="http://schemas.openxmlformats.org/officeDocument/2006/relationships/hyperlink" Target="http://publicreports.dpb.virginia.gov/rdPage.aspx?rdReport=OB_DocView&amp;Param1=34F1D6B4-3EA3-4177-B253-611B35EB89D9" TargetMode="External"/><Relationship Id="rId49" Type="http://schemas.openxmlformats.org/officeDocument/2006/relationships/hyperlink" Target="http://publicreports.dpb.virginia.gov/rdPage.aspx?rdReport=OB_DocView&amp;Param1=0B33C992-0933-4A97-9EAF-A9680D48836C" TargetMode="External"/><Relationship Id="rId114" Type="http://schemas.openxmlformats.org/officeDocument/2006/relationships/hyperlink" Target="http://publicreports.dpb.virginia.gov/rdPage.aspx?rdReport=OB_DocView&amp;Param1=5C1162F8-35BD-43CB-B839-97CCEB750FC8" TargetMode="External"/><Relationship Id="rId275" Type="http://schemas.openxmlformats.org/officeDocument/2006/relationships/hyperlink" Target="http://publicreports.dpb.virginia.gov/rdPage.aspx?rdReport=OB_DocView&amp;Param1=5B74A5CB-8547-41CB-9DBC-C9922D7784FD" TargetMode="External"/><Relationship Id="rId296" Type="http://schemas.openxmlformats.org/officeDocument/2006/relationships/hyperlink" Target="http://publicreports.dpb.virginia.gov/rdPage.aspx?rdReport=OB_DocView&amp;Param1=7EE8DDFB-000D-4F21-894B-FE6725813727" TargetMode="External"/><Relationship Id="rId300" Type="http://schemas.openxmlformats.org/officeDocument/2006/relationships/hyperlink" Target="http://publicreports.dpb.virginia.gov/rdPage.aspx?rdReport=OB_DocView&amp;Param1=A9452871-30F8-461E-9F9F-CC576D37C5C6" TargetMode="External"/><Relationship Id="rId60" Type="http://schemas.openxmlformats.org/officeDocument/2006/relationships/hyperlink" Target="http://publicreports.dpb.virginia.gov/rdPage.aspx?rdReport=OB_DocView&amp;Param1=7ED1B7F2-4D1F-4A63-A65B-364297DC1A6D" TargetMode="External"/><Relationship Id="rId81" Type="http://schemas.openxmlformats.org/officeDocument/2006/relationships/hyperlink" Target="http://publicreports.dpb.virginia.gov/rdPage.aspx?rdReport=OB_DocView&amp;Param1=84E320C4-42FD-4B5D-9B0B-636FAD8B36C2" TargetMode="External"/><Relationship Id="rId135" Type="http://schemas.openxmlformats.org/officeDocument/2006/relationships/hyperlink" Target="http://publicreports.dpb.virginia.gov/rdPage.aspx?rdReport=OB_DocView&amp;Param1=DFA58B8D-6456-4C76-B368-4EBD698692D9" TargetMode="External"/><Relationship Id="rId156" Type="http://schemas.openxmlformats.org/officeDocument/2006/relationships/hyperlink" Target="http://publicreports.dpb.virginia.gov/rdPage.aspx?rdReport=OB_DocView&amp;Param1=5AAE70A8-6FA6-4BFC-A4CE-F11D2AC9DD1E" TargetMode="External"/><Relationship Id="rId177" Type="http://schemas.openxmlformats.org/officeDocument/2006/relationships/hyperlink" Target="http://publicreports.dpb.virginia.gov/rdPage.aspx?rdReport=OB_DocView&amp;Param1=65A70920-25B6-412E-A534-B3CD1CEAC0EC" TargetMode="External"/><Relationship Id="rId198" Type="http://schemas.openxmlformats.org/officeDocument/2006/relationships/hyperlink" Target="http://publicreports.dpb.virginia.gov/rdPage.aspx?rdReport=OB_DocView&amp;Param1=7BBBB376-811A-4560-833C-51D0999A0EE4" TargetMode="External"/><Relationship Id="rId321" Type="http://schemas.openxmlformats.org/officeDocument/2006/relationships/hyperlink" Target="http://publicreports.dpb.virginia.gov/rdPage.aspx?rdReport=OB_DocView&amp;Param1=3ED5288F-D36B-4208-9A49-222DE37782BF" TargetMode="External"/><Relationship Id="rId342" Type="http://schemas.openxmlformats.org/officeDocument/2006/relationships/hyperlink" Target="http://publicreports.dpb.virginia.gov/rdPage.aspx?rdReport=OB_DocView&amp;Param1=36A17AA7-5FF0-4FA6-8E29-B2FB11F87FD5" TargetMode="External"/><Relationship Id="rId363" Type="http://schemas.openxmlformats.org/officeDocument/2006/relationships/hyperlink" Target="http://publicreports.dpb.virginia.gov/rdPage.aspx?rdReport=OB_DocView&amp;Param1=D74273DC-FC5D-4E45-8EEE-D913944089DC" TargetMode="External"/><Relationship Id="rId384" Type="http://schemas.openxmlformats.org/officeDocument/2006/relationships/hyperlink" Target="http://publicreports.dpb.virginia.gov/rdPage.aspx?rdReport=OB_DocView&amp;Param1=E79D1736-4304-42D1-8080-72F5A2F4143E" TargetMode="External"/><Relationship Id="rId202" Type="http://schemas.openxmlformats.org/officeDocument/2006/relationships/hyperlink" Target="http://publicreports.dpb.virginia.gov/rdPage.aspx?rdReport=OB_DocView&amp;Param1=C3AEBF95-CB43-4FD5-BCCC-6C15125CCD5B" TargetMode="External"/><Relationship Id="rId223" Type="http://schemas.openxmlformats.org/officeDocument/2006/relationships/hyperlink" Target="http://publicreports.dpb.virginia.gov/rdPage.aspx?rdReport=OB_DocView&amp;Param1=A9B81EDB-45F8-45F1-8F43-BB8DB82A6C88" TargetMode="External"/><Relationship Id="rId244" Type="http://schemas.openxmlformats.org/officeDocument/2006/relationships/hyperlink" Target="http://publicreports.dpb.virginia.gov/rdPage.aspx?rdReport=OB_DocView&amp;Param1=BE9F04A8-8787-4616-9413-BC1F6B286288" TargetMode="External"/><Relationship Id="rId18" Type="http://schemas.openxmlformats.org/officeDocument/2006/relationships/hyperlink" Target="http://publicreports.dpb.virginia.gov/rdPage.aspx?rdReport=OB_DocView&amp;Param1=38D3B74C-5D5B-4F7E-942D-CC1C75DF9B22" TargetMode="External"/><Relationship Id="rId39" Type="http://schemas.openxmlformats.org/officeDocument/2006/relationships/hyperlink" Target="http://publicreports.dpb.virginia.gov/rdPage.aspx?rdReport=OB_DocView&amp;Param1=D0378E5B-3E3B-44E1-8896-CA5DD2DF649C" TargetMode="External"/><Relationship Id="rId265" Type="http://schemas.openxmlformats.org/officeDocument/2006/relationships/hyperlink" Target="http://publicreports.dpb.virginia.gov/rdPage.aspx?rdReport=OB_DocView&amp;Param1=DD888EEB-F3AD-4E38-826C-01FB5B585385" TargetMode="External"/><Relationship Id="rId286" Type="http://schemas.openxmlformats.org/officeDocument/2006/relationships/hyperlink" Target="http://publicreports.dpb.virginia.gov/rdPage.aspx?rdReport=OB_DocView&amp;Param1=D30F6BA3-D6FC-4C72-B79E-4B8CFA58C069" TargetMode="External"/><Relationship Id="rId50" Type="http://schemas.openxmlformats.org/officeDocument/2006/relationships/hyperlink" Target="http://publicreports.dpb.virginia.gov/rdPage.aspx?rdReport=OB_DocView&amp;Param1=A95BFC61-6837-4813-BA2E-48DE297728A4" TargetMode="External"/><Relationship Id="rId104" Type="http://schemas.openxmlformats.org/officeDocument/2006/relationships/hyperlink" Target="http://publicreports.dpb.virginia.gov/rdPage.aspx?rdReport=OB_DocView&amp;Param1=E9983ED4-6A0F-4822-9B61-2DB21BB9C634" TargetMode="External"/><Relationship Id="rId125" Type="http://schemas.openxmlformats.org/officeDocument/2006/relationships/hyperlink" Target="http://publicreports.dpb.virginia.gov/rdPage.aspx?rdReport=OB_DocView&amp;Param1=837F5C99-ABB6-4EDA-81C4-311029AFEC14" TargetMode="External"/><Relationship Id="rId146" Type="http://schemas.openxmlformats.org/officeDocument/2006/relationships/hyperlink" Target="http://publicreports.dpb.virginia.gov/rdPage.aspx?rdReport=OB_DocView&amp;Param1=1F7E5457-7F2C-4706-AE3A-90B5AE9FBC15" TargetMode="External"/><Relationship Id="rId167" Type="http://schemas.openxmlformats.org/officeDocument/2006/relationships/hyperlink" Target="http://publicreports.dpb.virginia.gov/rdPage.aspx?rdReport=OB_DocView&amp;Param1=1F1F9612-AD05-4E68-AA7A-A6D78E3F6CBA" TargetMode="External"/><Relationship Id="rId188" Type="http://schemas.openxmlformats.org/officeDocument/2006/relationships/hyperlink" Target="http://publicreports.dpb.virginia.gov/rdPage.aspx?rdReport=OB_DocView&amp;Param1=860B0257-8D8C-41D1-B425-139A7F069EEF" TargetMode="External"/><Relationship Id="rId311" Type="http://schemas.openxmlformats.org/officeDocument/2006/relationships/hyperlink" Target="http://publicreports.dpb.virginia.gov/rdPage.aspx?rdReport=OB_DocView&amp;Param1=7A9F409B-307D-4D1D-B104-11B06ACA2B79" TargetMode="External"/><Relationship Id="rId332" Type="http://schemas.openxmlformats.org/officeDocument/2006/relationships/hyperlink" Target="http://publicreports.dpb.virginia.gov/rdPage.aspx?rdReport=OB_DocView&amp;Param1=078AC1AB-566C-480C-9AD4-AC0F847CF541" TargetMode="External"/><Relationship Id="rId353" Type="http://schemas.openxmlformats.org/officeDocument/2006/relationships/hyperlink" Target="http://publicreports.dpb.virginia.gov/rdPage.aspx?rdReport=OB_DocView&amp;Param1=8409E3C8-B9D4-425A-9B78-331D27CBD110" TargetMode="External"/><Relationship Id="rId374" Type="http://schemas.openxmlformats.org/officeDocument/2006/relationships/hyperlink" Target="http://publicreports.dpb.virginia.gov/rdPage.aspx?rdReport=OB_DocView&amp;Param1=7B519230-29A9-4414-915D-F712E1FE8E71" TargetMode="External"/><Relationship Id="rId395" Type="http://schemas.openxmlformats.org/officeDocument/2006/relationships/hyperlink" Target="http://publicreports.dpb.virginia.gov/rdPage.aspx?rdReport=OB_DocView&amp;Param1=0A87538C-C7CF-4394-B46A-1CFB235561A0" TargetMode="External"/><Relationship Id="rId409" Type="http://schemas.openxmlformats.org/officeDocument/2006/relationships/hyperlink" Target="http://publicreports.dpb.virginia.gov/rdPage.aspx?rdReport=OB_DocView&amp;Param1=2E202031-AB5F-4FAD-BFBB-10F466276300" TargetMode="External"/><Relationship Id="rId71" Type="http://schemas.openxmlformats.org/officeDocument/2006/relationships/hyperlink" Target="http://publicreports.dpb.virginia.gov/rdPage.aspx?rdReport=OB_DocView&amp;Param1=683A3D46-3F64-4EDB-AA58-87DE156EC65D" TargetMode="External"/><Relationship Id="rId92" Type="http://schemas.openxmlformats.org/officeDocument/2006/relationships/hyperlink" Target="http://publicreports.dpb.virginia.gov/rdPage.aspx?rdReport=OB_DocView&amp;Param1=7521973C-8E4A-447A-8B1B-CB7DB2902E67" TargetMode="External"/><Relationship Id="rId213" Type="http://schemas.openxmlformats.org/officeDocument/2006/relationships/hyperlink" Target="http://publicreports.dpb.virginia.gov/rdPage.aspx?rdReport=OB_DocView&amp;Param1=9596AAEB-229B-4A95-B630-88A8CA33AE68" TargetMode="External"/><Relationship Id="rId234" Type="http://schemas.openxmlformats.org/officeDocument/2006/relationships/hyperlink" Target="http://publicreports.dpb.virginia.gov/rdPage.aspx?rdReport=OB_DocView&amp;Param1=2C661DB1-CD13-4A7F-88E3-AADF3BE869FC" TargetMode="External"/><Relationship Id="rId2" Type="http://schemas.openxmlformats.org/officeDocument/2006/relationships/hyperlink" Target="http://publicreports.dpb.virginia.gov/rdPage.aspx?rdReport=OB_DocView&amp;Param1=F90F7472-CCE9-43B3-8E7E-4A5933FBEE8D" TargetMode="External"/><Relationship Id="rId29" Type="http://schemas.openxmlformats.org/officeDocument/2006/relationships/hyperlink" Target="http://publicreports.dpb.virginia.gov/rdPage.aspx?rdReport=OB_DocView&amp;Param1=AD5C94FF-754D-4615-ACE3-118774F8CD3A" TargetMode="External"/><Relationship Id="rId255" Type="http://schemas.openxmlformats.org/officeDocument/2006/relationships/hyperlink" Target="http://publicreports.dpb.virginia.gov/rdPage.aspx?rdReport=OB_DocView&amp;Param1=B19C75C2-D312-4084-B0EE-6DAEE1049BF4" TargetMode="External"/><Relationship Id="rId276" Type="http://schemas.openxmlformats.org/officeDocument/2006/relationships/hyperlink" Target="http://publicreports.dpb.virginia.gov/rdPage.aspx?rdReport=OB_DocView&amp;Param1=7F120E49-A8F8-46DF-86B0-7961927E8D1A" TargetMode="External"/><Relationship Id="rId297" Type="http://schemas.openxmlformats.org/officeDocument/2006/relationships/hyperlink" Target="http://publicreports.dpb.virginia.gov/rdPage.aspx?rdReport=OB_DocView&amp;Param1=E32CB8FB-4801-44E7-BDC2-82361A74BBFC" TargetMode="External"/><Relationship Id="rId40" Type="http://schemas.openxmlformats.org/officeDocument/2006/relationships/hyperlink" Target="http://publicreports.dpb.virginia.gov/rdPage.aspx?rdReport=OB_DocView&amp;Param1=04BBBAB9-2B2E-490D-8EE4-B645F59C2813" TargetMode="External"/><Relationship Id="rId115" Type="http://schemas.openxmlformats.org/officeDocument/2006/relationships/hyperlink" Target="http://publicreports.dpb.virginia.gov/rdPage.aspx?rdReport=OB_DocView&amp;Param1=8D978A0E-7836-4729-870A-434619376B12" TargetMode="External"/><Relationship Id="rId136" Type="http://schemas.openxmlformats.org/officeDocument/2006/relationships/hyperlink" Target="http://publicreports.dpb.virginia.gov/rdPage.aspx?rdReport=OB_DocView&amp;Param1=1008CB90-7037-411D-92F3-C2733D83BFAA" TargetMode="External"/><Relationship Id="rId157" Type="http://schemas.openxmlformats.org/officeDocument/2006/relationships/hyperlink" Target="http://publicreports.dpb.virginia.gov/rdPage.aspx?rdReport=OB_DocView&amp;Param1=8001ADDB-6A79-4223-A0A3-67C677D1B586" TargetMode="External"/><Relationship Id="rId178" Type="http://schemas.openxmlformats.org/officeDocument/2006/relationships/hyperlink" Target="http://publicreports.dpb.virginia.gov/rdPage.aspx?rdReport=OB_DocView&amp;Param1=CE3E00A5-4004-439D-9C3A-F4F51C679899" TargetMode="External"/><Relationship Id="rId301" Type="http://schemas.openxmlformats.org/officeDocument/2006/relationships/hyperlink" Target="http://publicreports.dpb.virginia.gov/rdPage.aspx?rdReport=OB_DocView&amp;Param1=8336FC3E-631D-4E2C-9537-3C2A7C0548AB" TargetMode="External"/><Relationship Id="rId322" Type="http://schemas.openxmlformats.org/officeDocument/2006/relationships/hyperlink" Target="http://publicreports.dpb.virginia.gov/rdPage.aspx?rdReport=OB_DocView&amp;Param1=3ED5288F-D36B-4208-9A49-222DE37782BF" TargetMode="External"/><Relationship Id="rId343" Type="http://schemas.openxmlformats.org/officeDocument/2006/relationships/hyperlink" Target="http://publicreports.dpb.virginia.gov/rdPage.aspx?rdReport=OB_DocView&amp;Param1=44096A91-D6DC-4CF3-AD69-A95991538EF4" TargetMode="External"/><Relationship Id="rId364" Type="http://schemas.openxmlformats.org/officeDocument/2006/relationships/hyperlink" Target="http://publicreports.dpb.virginia.gov/rdPage.aspx?rdReport=OB_DocView&amp;Param1=DDC8EECA-1EF8-44A6-BD38-9AA262173F6F" TargetMode="External"/><Relationship Id="rId61" Type="http://schemas.openxmlformats.org/officeDocument/2006/relationships/hyperlink" Target="http://publicreports.dpb.virginia.gov/rdPage.aspx?rdReport=OB_DocView&amp;Param1=C4026D2C-4CD4-40FC-AC39-1BEC219C05FD" TargetMode="External"/><Relationship Id="rId82" Type="http://schemas.openxmlformats.org/officeDocument/2006/relationships/hyperlink" Target="http://publicreports.dpb.virginia.gov/rdPage.aspx?rdReport=OB_DocView&amp;Param1=63A0515A-D960-4C1E-812C-889453B368AA" TargetMode="External"/><Relationship Id="rId199" Type="http://schemas.openxmlformats.org/officeDocument/2006/relationships/hyperlink" Target="http://publicreports.dpb.virginia.gov/rdPage.aspx?rdReport=OB_DocView&amp;Param1=2620FAFE-8CFF-4387-8986-B208492FDA83" TargetMode="External"/><Relationship Id="rId203" Type="http://schemas.openxmlformats.org/officeDocument/2006/relationships/hyperlink" Target="http://publicreports.dpb.virginia.gov/rdPage.aspx?rdReport=OB_DocView&amp;Param1=C7926950-B9BD-405A-981D-D0DFD0F9907D" TargetMode="External"/><Relationship Id="rId385" Type="http://schemas.openxmlformats.org/officeDocument/2006/relationships/hyperlink" Target="http://publicreports.dpb.virginia.gov/rdPage.aspx?rdReport=OB_DocView&amp;Param1=FB7F4FF1-0271-48ED-BF1C-3B959CACE70F" TargetMode="External"/><Relationship Id="rId19" Type="http://schemas.openxmlformats.org/officeDocument/2006/relationships/hyperlink" Target="http://publicreports.dpb.virginia.gov/rdPage.aspx?rdReport=OB_DocView&amp;Param1=4F4A6392-F5A6-4CF4-ACEE-315BC805D746" TargetMode="External"/><Relationship Id="rId224" Type="http://schemas.openxmlformats.org/officeDocument/2006/relationships/hyperlink" Target="http://publicreports.dpb.virginia.gov/rdPage.aspx?rdReport=OB_DocView&amp;Param1=A9B81EDB-45F8-45F1-8F43-BB8DB82A6C88" TargetMode="External"/><Relationship Id="rId245" Type="http://schemas.openxmlformats.org/officeDocument/2006/relationships/hyperlink" Target="http://publicreports.dpb.virginia.gov/rdPage.aspx?rdReport=OB_DocView&amp;Param1=4A877724-BAFF-4D8A-A58C-DE1BB35A1874" TargetMode="External"/><Relationship Id="rId266" Type="http://schemas.openxmlformats.org/officeDocument/2006/relationships/hyperlink" Target="http://publicreports.dpb.virginia.gov/rdPage.aspx?rdReport=OB_DocView&amp;Param1=55A5E084-7558-4696-A6DF-104FB50FE03A" TargetMode="External"/><Relationship Id="rId287" Type="http://schemas.openxmlformats.org/officeDocument/2006/relationships/hyperlink" Target="http://publicreports.dpb.virginia.gov/rdPage.aspx?rdReport=OB_DocView&amp;Param1=EC8722CD-35AF-4748-A7F8-9435CBA0D8BB" TargetMode="External"/><Relationship Id="rId410" Type="http://schemas.openxmlformats.org/officeDocument/2006/relationships/hyperlink" Target="http://publicreports.dpb.virginia.gov/rdPage.aspx?rdReport=OB_DocView&amp;Param1=F830A38F-E48E-434F-8F94-661B47912A03" TargetMode="External"/><Relationship Id="rId30" Type="http://schemas.openxmlformats.org/officeDocument/2006/relationships/hyperlink" Target="http://publicreports.dpb.virginia.gov/rdPage.aspx?rdReport=OB_DocView&amp;Param1=4220E889-2DFC-4E01-8C62-DAD9EE459B43" TargetMode="External"/><Relationship Id="rId105" Type="http://schemas.openxmlformats.org/officeDocument/2006/relationships/hyperlink" Target="http://publicreports.dpb.virginia.gov/rdPage.aspx?rdReport=OB_DocView&amp;Param1=DDE55C9A-916E-4785-874C-9480055DB089" TargetMode="External"/><Relationship Id="rId126" Type="http://schemas.openxmlformats.org/officeDocument/2006/relationships/hyperlink" Target="http://publicreports.dpb.virginia.gov/rdPage.aspx?rdReport=OB_DocView&amp;Param1=79F05718-12AE-4D4E-85AD-C6A81C143A4B" TargetMode="External"/><Relationship Id="rId147" Type="http://schemas.openxmlformats.org/officeDocument/2006/relationships/hyperlink" Target="http://publicreports.dpb.virginia.gov/rdPage.aspx?rdReport=OB_DocView&amp;Param1=F60561A7-5CD6-4039-B28C-4A3EE5041F7F" TargetMode="External"/><Relationship Id="rId168" Type="http://schemas.openxmlformats.org/officeDocument/2006/relationships/hyperlink" Target="http://publicreports.dpb.virginia.gov/rdPage.aspx?rdReport=OB_DocView&amp;Param1=6E28CBA8-DCBF-42EF-8D48-40ABBB696DF2" TargetMode="External"/><Relationship Id="rId312" Type="http://schemas.openxmlformats.org/officeDocument/2006/relationships/hyperlink" Target="http://publicreports.dpb.virginia.gov/rdPage.aspx?rdReport=OB_DocView&amp;Param1=112B9FC8-6B07-4B4E-BA68-8B60DA52E6E1" TargetMode="External"/><Relationship Id="rId333" Type="http://schemas.openxmlformats.org/officeDocument/2006/relationships/hyperlink" Target="http://publicreports.dpb.virginia.gov/rdPage.aspx?rdReport=OB_DocView&amp;Param1=88C5C4C9-9AAD-4002-89B1-2186B6C77914" TargetMode="External"/><Relationship Id="rId354" Type="http://schemas.openxmlformats.org/officeDocument/2006/relationships/hyperlink" Target="http://publicreports.dpb.virginia.gov/rdPage.aspx?rdReport=OB_DocView&amp;Param1=CEE4FF89-C41B-4144-AF69-C34D468E6886" TargetMode="External"/><Relationship Id="rId51" Type="http://schemas.openxmlformats.org/officeDocument/2006/relationships/hyperlink" Target="http://publicreports.dpb.virginia.gov/rdPage.aspx?rdReport=OB_DocView&amp;Param1=CDA5E33B-FEA4-4B47-838A-97B1CE29F5B0" TargetMode="External"/><Relationship Id="rId72" Type="http://schemas.openxmlformats.org/officeDocument/2006/relationships/hyperlink" Target="http://publicreports.dpb.virginia.gov/rdPage.aspx?rdReport=OB_DocView&amp;Param1=5551F332-9DD5-4ECE-8329-141E519EFBE9" TargetMode="External"/><Relationship Id="rId93" Type="http://schemas.openxmlformats.org/officeDocument/2006/relationships/hyperlink" Target="http://publicreports.dpb.virginia.gov/rdPage.aspx?rdReport=OB_DocView&amp;Param1=28843880-A6EE-498B-B745-27202E8FC221" TargetMode="External"/><Relationship Id="rId189" Type="http://schemas.openxmlformats.org/officeDocument/2006/relationships/hyperlink" Target="http://publicreports.dpb.virginia.gov/rdPage.aspx?rdReport=OB_DocView&amp;Param1=A1BAFA49-5FC8-455C-8D89-2B848985B64C" TargetMode="External"/><Relationship Id="rId375" Type="http://schemas.openxmlformats.org/officeDocument/2006/relationships/hyperlink" Target="http://publicreports.dpb.virginia.gov/rdPage.aspx?rdReport=OB_DocView&amp;Param1=7A35E3F4-2FDD-471E-9D7C-D3CABDDE4602" TargetMode="External"/><Relationship Id="rId396" Type="http://schemas.openxmlformats.org/officeDocument/2006/relationships/hyperlink" Target="http://publicreports.dpb.virginia.gov/rdPage.aspx?rdReport=OB_DocView&amp;Param1=29B6EC78-8D35-461F-B46E-6C0FDC5DA6DF" TargetMode="External"/><Relationship Id="rId3" Type="http://schemas.openxmlformats.org/officeDocument/2006/relationships/hyperlink" Target="http://publicreports.dpb.virginia.gov/rdPage.aspx?rdReport=OB_DocView&amp;Param1=B5302F7B-77A2-4CE8-8CEE-599332B6F774" TargetMode="External"/><Relationship Id="rId214" Type="http://schemas.openxmlformats.org/officeDocument/2006/relationships/hyperlink" Target="http://publicreports.dpb.virginia.gov/rdPage.aspx?rdReport=OB_DocView&amp;Param1=E4CB8FC1-FF2B-4BAE-9A93-D1C32C0C999E" TargetMode="External"/><Relationship Id="rId235" Type="http://schemas.openxmlformats.org/officeDocument/2006/relationships/hyperlink" Target="http://publicreports.dpb.virginia.gov/rdPage.aspx?rdReport=OB_DocView&amp;Param1=4473561C-3C40-41D3-A56A-D6356E77E5E9" TargetMode="External"/><Relationship Id="rId256" Type="http://schemas.openxmlformats.org/officeDocument/2006/relationships/hyperlink" Target="http://publicreports.dpb.virginia.gov/rdPage.aspx?rdReport=OB_DocView&amp;Param1=612C221B-805F-42DA-BA60-53443CAD7A52" TargetMode="External"/><Relationship Id="rId277" Type="http://schemas.openxmlformats.org/officeDocument/2006/relationships/hyperlink" Target="http://publicreports.dpb.virginia.gov/rdPage.aspx?rdReport=OB_DocView&amp;Param1=8F488179-B7C2-44F6-B958-0D4CEE209A53" TargetMode="External"/><Relationship Id="rId298" Type="http://schemas.openxmlformats.org/officeDocument/2006/relationships/hyperlink" Target="http://publicreports.dpb.virginia.gov/rdPage.aspx?rdReport=OB_DocView&amp;Param1=687808A9-1019-4160-A3A2-9CAE1721ADA5" TargetMode="External"/><Relationship Id="rId400" Type="http://schemas.openxmlformats.org/officeDocument/2006/relationships/hyperlink" Target="http://publicreports.dpb.virginia.gov/rdPage.aspx?rdReport=OB_DocView&amp;Param1=29B6EC78-8D35-461F-B46E-6C0FDC5DA6DF" TargetMode="External"/><Relationship Id="rId116" Type="http://schemas.openxmlformats.org/officeDocument/2006/relationships/hyperlink" Target="http://publicreports.dpb.virginia.gov/rdPage.aspx?rdReport=OB_DocView&amp;Param1=A22CAE60-7169-4384-8674-3A78AE1A31C4" TargetMode="External"/><Relationship Id="rId137" Type="http://schemas.openxmlformats.org/officeDocument/2006/relationships/hyperlink" Target="http://publicreports.dpb.virginia.gov/rdPage.aspx?rdReport=OB_DocView&amp;Param1=E8146E5B-8235-4A06-A0CF-E8E8306C7215" TargetMode="External"/><Relationship Id="rId158" Type="http://schemas.openxmlformats.org/officeDocument/2006/relationships/hyperlink" Target="http://publicreports.dpb.virginia.gov/rdPage.aspx?rdReport=OB_DocView&amp;Param1=BD4ABBEB-453A-485D-9E7A-38136ED0E55F" TargetMode="External"/><Relationship Id="rId302" Type="http://schemas.openxmlformats.org/officeDocument/2006/relationships/hyperlink" Target="http://publicreports.dpb.virginia.gov/rdPage.aspx?rdReport=OB_DocView&amp;Param1=BE20222D-2C1A-4A46-B719-68C6D50CF55A" TargetMode="External"/><Relationship Id="rId323" Type="http://schemas.openxmlformats.org/officeDocument/2006/relationships/hyperlink" Target="http://publicreports.dpb.virginia.gov/rdPage.aspx?rdReport=OB_DocView&amp;Param1=3ED5288F-D36B-4208-9A49-222DE37782BF" TargetMode="External"/><Relationship Id="rId344" Type="http://schemas.openxmlformats.org/officeDocument/2006/relationships/hyperlink" Target="http://publicreports.dpb.virginia.gov/rdPage.aspx?rdReport=OB_DocView&amp;Param1=878DF60B-2A8D-4BE2-9AAF-3C863CF9FB03" TargetMode="External"/><Relationship Id="rId20" Type="http://schemas.openxmlformats.org/officeDocument/2006/relationships/hyperlink" Target="http://publicreports.dpb.virginia.gov/rdPage.aspx?rdReport=OB_DocView&amp;Param1=F15EC120-2CA6-464A-AC0D-A455C41A2B64" TargetMode="External"/><Relationship Id="rId41" Type="http://schemas.openxmlformats.org/officeDocument/2006/relationships/hyperlink" Target="http://publicreports.dpb.virginia.gov/rdPage.aspx?rdReport=OB_DocView&amp;Param1=E0F4A226-ECE7-4DF3-A1B6-F1344DF9A321" TargetMode="External"/><Relationship Id="rId62" Type="http://schemas.openxmlformats.org/officeDocument/2006/relationships/hyperlink" Target="http://publicreports.dpb.virginia.gov/rdPage.aspx?rdReport=OB_DocView&amp;Param1=3D626095-3A22-40C6-8041-18FE96D92C86" TargetMode="External"/><Relationship Id="rId83" Type="http://schemas.openxmlformats.org/officeDocument/2006/relationships/hyperlink" Target="http://publicreports.dpb.virginia.gov/rdPage.aspx?rdReport=OB_DocView&amp;Param1=9A0BB950-7149-4FBD-AAC9-12B2A633AA86" TargetMode="External"/><Relationship Id="rId179" Type="http://schemas.openxmlformats.org/officeDocument/2006/relationships/hyperlink" Target="http://publicreports.dpb.virginia.gov/rdPage.aspx?rdReport=OB_DocView&amp;Param1=4FC7C3C8-690A-4BD8-96FA-E6C82786473E" TargetMode="External"/><Relationship Id="rId365" Type="http://schemas.openxmlformats.org/officeDocument/2006/relationships/hyperlink" Target="http://publicreports.dpb.virginia.gov/rdPage.aspx?rdReport=OB_DocView&amp;Param1=3F2CE0A5-15AF-4EC4-9125-BDA014DB1796" TargetMode="External"/><Relationship Id="rId386" Type="http://schemas.openxmlformats.org/officeDocument/2006/relationships/hyperlink" Target="http://publicreports.dpb.virginia.gov/rdPage.aspx?rdReport=OB_DocView&amp;Param1=FB7F4FF1-0271-48ED-BF1C-3B959CACE70F" TargetMode="External"/><Relationship Id="rId190" Type="http://schemas.openxmlformats.org/officeDocument/2006/relationships/hyperlink" Target="http://publicreports.dpb.virginia.gov/rdPage.aspx?rdReport=OB_DocView&amp;Param1=FA6C3590-2636-43D4-B471-528CAF362BEE" TargetMode="External"/><Relationship Id="rId204" Type="http://schemas.openxmlformats.org/officeDocument/2006/relationships/hyperlink" Target="http://publicreports.dpb.virginia.gov/rdPage.aspx?rdReport=OB_DocView&amp;Param1=D26F7917-7ED8-4D69-9BC3-25F43D057CAE" TargetMode="External"/><Relationship Id="rId225" Type="http://schemas.openxmlformats.org/officeDocument/2006/relationships/hyperlink" Target="http://publicreports.dpb.virginia.gov/rdPage.aspx?rdReport=OB_DocView&amp;Param1=9BFEDF9D-4F01-4E8F-8023-F5DF1B0B02BD" TargetMode="External"/><Relationship Id="rId246" Type="http://schemas.openxmlformats.org/officeDocument/2006/relationships/hyperlink" Target="http://publicreports.dpb.virginia.gov/rdPage.aspx?rdReport=OB_DocView&amp;Param1=A5F0C8D4-BCDA-4932-9E4A-3951563B3CD5" TargetMode="External"/><Relationship Id="rId267" Type="http://schemas.openxmlformats.org/officeDocument/2006/relationships/hyperlink" Target="http://publicreports.dpb.virginia.gov/rdPage.aspx?rdReport=OB_DocView&amp;Param1=61C375FF-3967-411D-A675-DEC0EE8B31F1" TargetMode="External"/><Relationship Id="rId288" Type="http://schemas.openxmlformats.org/officeDocument/2006/relationships/hyperlink" Target="http://publicreports.dpb.virginia.gov/rdPage.aspx?rdReport=OB_DocView&amp;Param1=7A02B3CA-5DDA-4B50-BFB7-9AF46FB0330A" TargetMode="External"/><Relationship Id="rId411" Type="http://schemas.openxmlformats.org/officeDocument/2006/relationships/hyperlink" Target="http://publicreports.dpb.virginia.gov/rdPage.aspx?rdReport=OB_DocView&amp;Param1=2C0DD8CE-6341-4D01-AF80-51DFF15EE945" TargetMode="External"/><Relationship Id="rId106" Type="http://schemas.openxmlformats.org/officeDocument/2006/relationships/hyperlink" Target="http://publicreports.dpb.virginia.gov/rdPage.aspx?rdReport=OB_DocView&amp;Param1=3A29EA3E-1C65-4E23-808E-79CF0CDEEDF4" TargetMode="External"/><Relationship Id="rId127" Type="http://schemas.openxmlformats.org/officeDocument/2006/relationships/hyperlink" Target="http://publicreports.dpb.virginia.gov/rdPage.aspx?rdReport=OB_DocView&amp;Param1=DBBA65EE-2241-49DC-93C6-DC531AC56910" TargetMode="External"/><Relationship Id="rId313" Type="http://schemas.openxmlformats.org/officeDocument/2006/relationships/hyperlink" Target="http://publicreports.dpb.virginia.gov/rdPage.aspx?rdReport=OB_DocView&amp;Param1=3C44E102-4D75-4E37-8AFC-CFA5A761DAA2" TargetMode="External"/><Relationship Id="rId10" Type="http://schemas.openxmlformats.org/officeDocument/2006/relationships/hyperlink" Target="http://publicreports.dpb.virginia.gov/rdPage.aspx?rdReport=OB_DocView&amp;Param1=19EBB40D-D86B-4230-95E5-7D5A3333D653" TargetMode="External"/><Relationship Id="rId31" Type="http://schemas.openxmlformats.org/officeDocument/2006/relationships/hyperlink" Target="http://publicreports.dpb.virginia.gov/rdPage.aspx?rdReport=OB_DocView&amp;Param1=875D2D14-8651-4E92-B8C4-5B7193AF1486" TargetMode="External"/><Relationship Id="rId52" Type="http://schemas.openxmlformats.org/officeDocument/2006/relationships/hyperlink" Target="http://publicreports.dpb.virginia.gov/rdPage.aspx?rdReport=OB_DocView&amp;Param1=754682FA-6E78-4594-9538-F1663168A8DA" TargetMode="External"/><Relationship Id="rId73" Type="http://schemas.openxmlformats.org/officeDocument/2006/relationships/hyperlink" Target="http://publicreports.dpb.virginia.gov/rdPage.aspx?rdReport=OB_DocView&amp;Param1=DFC97A11-C697-4364-97E0-2ECB57DF0BC5" TargetMode="External"/><Relationship Id="rId94" Type="http://schemas.openxmlformats.org/officeDocument/2006/relationships/hyperlink" Target="http://publicreports.dpb.virginia.gov/rdPage.aspx?rdReport=OB_DocView&amp;Param1=1B4D6449-7C88-4F6C-B58F-E3EAACA8F0AE" TargetMode="External"/><Relationship Id="rId148" Type="http://schemas.openxmlformats.org/officeDocument/2006/relationships/hyperlink" Target="http://publicreports.dpb.virginia.gov/rdPage.aspx?rdReport=OB_DocView&amp;Param1=FF580874-38A4-4DA4-B1D1-474F7CE86484" TargetMode="External"/><Relationship Id="rId169" Type="http://schemas.openxmlformats.org/officeDocument/2006/relationships/hyperlink" Target="http://publicreports.dpb.virginia.gov/rdPage.aspx?rdReport=OB_DocView&amp;Param1=D65B09A4-E608-4BA8-84B9-0763BB1AC98B" TargetMode="External"/><Relationship Id="rId334" Type="http://schemas.openxmlformats.org/officeDocument/2006/relationships/hyperlink" Target="http://publicreports.dpb.virginia.gov/rdPage.aspx?rdReport=OB_DocView&amp;Param1=5007DA47-AE39-4D28-A419-B48525F30EB0" TargetMode="External"/><Relationship Id="rId355" Type="http://schemas.openxmlformats.org/officeDocument/2006/relationships/hyperlink" Target="http://publicreports.dpb.virginia.gov/rdPage.aspx?rdReport=OB_DocView&amp;Param1=DE2E3951-AE4A-4C21-A990-36C437B200AF" TargetMode="External"/><Relationship Id="rId376" Type="http://schemas.openxmlformats.org/officeDocument/2006/relationships/hyperlink" Target="http://publicreports.dpb.virginia.gov/rdPage.aspx?rdReport=OB_DocView&amp;Param1=12D59D1F-4989-424C-B8A2-54249008DCE8" TargetMode="External"/><Relationship Id="rId397" Type="http://schemas.openxmlformats.org/officeDocument/2006/relationships/hyperlink" Target="http://publicreports.dpb.virginia.gov/rdPage.aspx?rdReport=OB_DocView&amp;Param1=29B6EC78-8D35-461F-B46E-6C0FDC5DA6DF" TargetMode="External"/><Relationship Id="rId4" Type="http://schemas.openxmlformats.org/officeDocument/2006/relationships/hyperlink" Target="http://publicreports.dpb.virginia.gov/rdPage.aspx?rdReport=OB_DocView&amp;Param1=F4CA90F3-F03F-4A80-A28E-07DE8F2AEF00" TargetMode="External"/><Relationship Id="rId180" Type="http://schemas.openxmlformats.org/officeDocument/2006/relationships/hyperlink" Target="http://publicreports.dpb.virginia.gov/rdPage.aspx?rdReport=OB_DocView&amp;Param1=CCF76EE0-9860-4FAA-91E1-11CBF079BBE8" TargetMode="External"/><Relationship Id="rId215" Type="http://schemas.openxmlformats.org/officeDocument/2006/relationships/hyperlink" Target="http://publicreports.dpb.virginia.gov/rdPage.aspx?rdReport=OB_DocView&amp;Param1=8B9C5BE2-8629-42A9-B3EB-F4DE34307A76" TargetMode="External"/><Relationship Id="rId236" Type="http://schemas.openxmlformats.org/officeDocument/2006/relationships/hyperlink" Target="http://publicreports.dpb.virginia.gov/rdPage.aspx?rdReport=OB_DocView&amp;Param1=11ACB72F-1DCC-4684-A17C-FFCEBAA94A33" TargetMode="External"/><Relationship Id="rId257" Type="http://schemas.openxmlformats.org/officeDocument/2006/relationships/hyperlink" Target="http://publicreports.dpb.virginia.gov/rdPage.aspx?rdReport=OB_DocView&amp;Param1=A91EC65D-432E-4A7D-B63C-5A2FDD4134CC" TargetMode="External"/><Relationship Id="rId278" Type="http://schemas.openxmlformats.org/officeDocument/2006/relationships/hyperlink" Target="http://publicreports.dpb.virginia.gov/rdPage.aspx?rdReport=OB_DocView&amp;Param1=2E46ADC4-3561-4DED-AFDC-669B9A76E56C" TargetMode="External"/><Relationship Id="rId401" Type="http://schemas.openxmlformats.org/officeDocument/2006/relationships/hyperlink" Target="http://publicreports.dpb.virginia.gov/rdPage.aspx?rdReport=OB_DocView&amp;Param1=261810E0-2852-4AB9-8C36-48EAD48CC98C" TargetMode="External"/><Relationship Id="rId303" Type="http://schemas.openxmlformats.org/officeDocument/2006/relationships/hyperlink" Target="http://publicreports.dpb.virginia.gov/rdPage.aspx?rdReport=OB_DocView&amp;Param1=A3853454-1E35-4275-889E-80E2D48AF272" TargetMode="External"/><Relationship Id="rId42" Type="http://schemas.openxmlformats.org/officeDocument/2006/relationships/hyperlink" Target="http://publicreports.dpb.virginia.gov/rdPage.aspx?rdReport=OB_DocView&amp;Param1=3B777E37-AFFB-4F97-B344-32A245853B70" TargetMode="External"/><Relationship Id="rId84" Type="http://schemas.openxmlformats.org/officeDocument/2006/relationships/hyperlink" Target="http://publicreports.dpb.virginia.gov/rdPage.aspx?rdReport=OB_DocView&amp;Param1=BBB11C69-D29B-4CB7-AABA-BF0D69589B52" TargetMode="External"/><Relationship Id="rId138" Type="http://schemas.openxmlformats.org/officeDocument/2006/relationships/hyperlink" Target="http://publicreports.dpb.virginia.gov/rdPage.aspx?rdReport=OB_DocView&amp;Param1=070633ED-90CA-4D69-B7FF-570783E23839" TargetMode="External"/><Relationship Id="rId345" Type="http://schemas.openxmlformats.org/officeDocument/2006/relationships/hyperlink" Target="http://publicreports.dpb.virginia.gov/rdPage.aspx?rdReport=OB_DocView&amp;Param1=878DF60B-2A8D-4BE2-9AAF-3C863CF9FB03" TargetMode="External"/><Relationship Id="rId387" Type="http://schemas.openxmlformats.org/officeDocument/2006/relationships/hyperlink" Target="http://publicreports.dpb.virginia.gov/rdPage.aspx?rdReport=OB_DocView&amp;Param1=FB7F4FF1-0271-48ED-BF1C-3B959CACE70F" TargetMode="External"/><Relationship Id="rId191" Type="http://schemas.openxmlformats.org/officeDocument/2006/relationships/hyperlink" Target="http://publicreports.dpb.virginia.gov/rdPage.aspx?rdReport=OB_DocView&amp;Param1=F76404DB-9807-4553-8C89-F8A014526743" TargetMode="External"/><Relationship Id="rId205" Type="http://schemas.openxmlformats.org/officeDocument/2006/relationships/hyperlink" Target="http://publicreports.dpb.virginia.gov/rdPage.aspx?rdReport=OB_DocView&amp;Param1=D7E92FB2-F0E9-4DDF-A223-4740C3B2B31B" TargetMode="External"/><Relationship Id="rId247" Type="http://schemas.openxmlformats.org/officeDocument/2006/relationships/hyperlink" Target="http://publicreports.dpb.virginia.gov/rdPage.aspx?rdReport=OB_DocView&amp;Param1=7630EE5A-16B6-428D-A3FC-CB8B88EA316E" TargetMode="External"/><Relationship Id="rId412" Type="http://schemas.openxmlformats.org/officeDocument/2006/relationships/hyperlink" Target="http://publicreports.dpb.virginia.gov/rdPage.aspx?rdReport=OB_DocView&amp;Param1=EA3D095F-38D6-4FC9-867B-47DC57345635" TargetMode="External"/><Relationship Id="rId107" Type="http://schemas.openxmlformats.org/officeDocument/2006/relationships/hyperlink" Target="http://publicreports.dpb.virginia.gov/rdPage.aspx?rdReport=OB_DocView&amp;Param1=17831DC6-346E-4B55-B823-A114595DAC75" TargetMode="External"/><Relationship Id="rId289" Type="http://schemas.openxmlformats.org/officeDocument/2006/relationships/hyperlink" Target="http://publicreports.dpb.virginia.gov/rdPage.aspx?rdReport=OB_DocView&amp;Param1=1E91934F-BE59-49D7-BC10-0CF73D251F93" TargetMode="External"/><Relationship Id="rId11" Type="http://schemas.openxmlformats.org/officeDocument/2006/relationships/hyperlink" Target="http://publicreports.dpb.virginia.gov/rdPage.aspx?rdReport=OB_DocView&amp;Param1=80094AF3-170A-4E57-A91A-DCCEED51E365" TargetMode="External"/><Relationship Id="rId53" Type="http://schemas.openxmlformats.org/officeDocument/2006/relationships/hyperlink" Target="http://publicreports.dpb.virginia.gov/rdPage.aspx?rdReport=OB_DocView&amp;Param1=2D4D16A5-7A79-46F8-B7EF-A05AFBFFBFB7" TargetMode="External"/><Relationship Id="rId149" Type="http://schemas.openxmlformats.org/officeDocument/2006/relationships/hyperlink" Target="http://publicreports.dpb.virginia.gov/rdPage.aspx?rdReport=OB_DocView&amp;Param1=66A8B6D8-69DD-42B1-B293-B1EDEC86F3D6" TargetMode="External"/><Relationship Id="rId314" Type="http://schemas.openxmlformats.org/officeDocument/2006/relationships/hyperlink" Target="http://publicreports.dpb.virginia.gov/rdPage.aspx?rdReport=OB_DocView&amp;Param1=44052C2E-0CE4-458A-A2F0-6C4AC5F36DAE" TargetMode="External"/><Relationship Id="rId356" Type="http://schemas.openxmlformats.org/officeDocument/2006/relationships/hyperlink" Target="http://publicreports.dpb.virginia.gov/rdPage.aspx?rdReport=OB_DocView&amp;Param1=C6817051-8D9B-4311-BDFF-F32F88674CEB" TargetMode="External"/><Relationship Id="rId398" Type="http://schemas.openxmlformats.org/officeDocument/2006/relationships/hyperlink" Target="http://publicreports.dpb.virginia.gov/rdPage.aspx?rdReport=OB_DocView&amp;Param1=29B6EC78-8D35-461F-B46E-6C0FDC5DA6DF" TargetMode="External"/><Relationship Id="rId95" Type="http://schemas.openxmlformats.org/officeDocument/2006/relationships/hyperlink" Target="http://publicreports.dpb.virginia.gov/rdPage.aspx?rdReport=OB_DocView&amp;Param1=AE818D72-9601-45CB-98AA-F651B665ABD0" TargetMode="External"/><Relationship Id="rId160" Type="http://schemas.openxmlformats.org/officeDocument/2006/relationships/hyperlink" Target="http://publicreports.dpb.virginia.gov/rdPage.aspx?rdReport=OB_DocView&amp;Param1=64DE0EAA-6347-4146-B09A-427ED555A1BF" TargetMode="External"/><Relationship Id="rId216" Type="http://schemas.openxmlformats.org/officeDocument/2006/relationships/hyperlink" Target="http://publicreports.dpb.virginia.gov/rdPage.aspx?rdReport=OB_DocView&amp;Param1=A1E884C9-5B9C-4818-9923-33C8A41E4270" TargetMode="External"/><Relationship Id="rId258" Type="http://schemas.openxmlformats.org/officeDocument/2006/relationships/hyperlink" Target="http://publicreports.dpb.virginia.gov/rdPage.aspx?rdReport=OB_DocView&amp;Param1=9FE561A4-F439-438F-8A20-B81720CAAA40" TargetMode="External"/><Relationship Id="rId22" Type="http://schemas.openxmlformats.org/officeDocument/2006/relationships/hyperlink" Target="http://publicreports.dpb.virginia.gov/rdPage.aspx?rdReport=OB_DocView&amp;Param1=3A8A33D4-BF16-4354-A386-C8C49B29BEED" TargetMode="External"/><Relationship Id="rId64" Type="http://schemas.openxmlformats.org/officeDocument/2006/relationships/hyperlink" Target="http://publicreports.dpb.virginia.gov/rdPage.aspx?rdReport=OB_DocView&amp;Param1=AAF68948-B580-4256-9B39-66C1003CBB4E" TargetMode="External"/><Relationship Id="rId118" Type="http://schemas.openxmlformats.org/officeDocument/2006/relationships/hyperlink" Target="http://publicreports.dpb.virginia.gov/rdPage.aspx?rdReport=OB_DocView&amp;Param1=910AB326-A68A-4432-BD09-C70C4262BDC4" TargetMode="External"/><Relationship Id="rId325" Type="http://schemas.openxmlformats.org/officeDocument/2006/relationships/hyperlink" Target="http://publicreports.dpb.virginia.gov/rdPage.aspx?rdReport=OB_DocView&amp;Param1=F0992886-69BC-488C-9524-3F98BE012F2E" TargetMode="External"/><Relationship Id="rId367" Type="http://schemas.openxmlformats.org/officeDocument/2006/relationships/hyperlink" Target="http://publicreports.dpb.virginia.gov/rdPage.aspx?rdReport=OB_DocView&amp;Param1=A0E910DB-2BD8-4E1A-AA3C-77F9E49B7717" TargetMode="External"/><Relationship Id="rId171" Type="http://schemas.openxmlformats.org/officeDocument/2006/relationships/hyperlink" Target="http://publicreports.dpb.virginia.gov/rdPage.aspx?rdReport=OB_DocView&amp;Param1=42D5E621-3E4A-4711-8C47-69339D978728" TargetMode="External"/><Relationship Id="rId227" Type="http://schemas.openxmlformats.org/officeDocument/2006/relationships/hyperlink" Target="http://publicreports.dpb.virginia.gov/rdPage.aspx?rdReport=OB_DocView&amp;Param1=3813109C-562B-4730-B61A-87442207C6E3" TargetMode="External"/><Relationship Id="rId269" Type="http://schemas.openxmlformats.org/officeDocument/2006/relationships/hyperlink" Target="http://publicreports.dpb.virginia.gov/rdPage.aspx?rdReport=OB_DocView&amp;Param1=EAE912DC-402D-4933-A70B-E015C33C3A82" TargetMode="External"/><Relationship Id="rId33" Type="http://schemas.openxmlformats.org/officeDocument/2006/relationships/hyperlink" Target="http://publicreports.dpb.virginia.gov/rdPage.aspx?rdReport=OB_DocView&amp;Param1=3CF8C104-ED5C-4D02-BF42-32E8AAC3042E" TargetMode="External"/><Relationship Id="rId129" Type="http://schemas.openxmlformats.org/officeDocument/2006/relationships/hyperlink" Target="http://publicreports.dpb.virginia.gov/rdPage.aspx?rdReport=OB_DocView&amp;Param1=F3621FD7-CFA7-4DD0-BAE4-2F4E33954256" TargetMode="External"/><Relationship Id="rId280" Type="http://schemas.openxmlformats.org/officeDocument/2006/relationships/hyperlink" Target="http://publicreports.dpb.virginia.gov/rdPage.aspx?rdReport=OB_DocView&amp;Param1=2822CE1F-5AF6-47E8-8429-A8BC44B36A23" TargetMode="External"/><Relationship Id="rId336" Type="http://schemas.openxmlformats.org/officeDocument/2006/relationships/hyperlink" Target="http://publicreports.dpb.virginia.gov/rdPage.aspx?rdReport=OB_DocView&amp;Param1=907FAD35-50D4-4921-99BF-F21C8EB056F9" TargetMode="External"/><Relationship Id="rId75" Type="http://schemas.openxmlformats.org/officeDocument/2006/relationships/hyperlink" Target="http://publicreports.dpb.virginia.gov/rdPage.aspx?rdReport=OB_DocView&amp;Param1=1EEF88DB-531F-4889-8DFE-8B6C65A21281" TargetMode="External"/><Relationship Id="rId140" Type="http://schemas.openxmlformats.org/officeDocument/2006/relationships/hyperlink" Target="http://publicreports.dpb.virginia.gov/rdPage.aspx?rdReport=OB_DocView&amp;Param1=61B1E63F-C00C-4332-A93B-F6114F452B2E" TargetMode="External"/><Relationship Id="rId182" Type="http://schemas.openxmlformats.org/officeDocument/2006/relationships/hyperlink" Target="http://publicreports.dpb.virginia.gov/rdPage.aspx?rdReport=OB_DocView&amp;Param1=8DA724ED-CC2A-4973-ABBB-1E9FBCFF77E5" TargetMode="External"/><Relationship Id="rId378" Type="http://schemas.openxmlformats.org/officeDocument/2006/relationships/hyperlink" Target="http://publicreports.dpb.virginia.gov/rdPage.aspx?rdReport=OB_DocView&amp;Param1=8A0B8A5E-C643-440A-BF10-7E2D93608294" TargetMode="External"/><Relationship Id="rId403" Type="http://schemas.openxmlformats.org/officeDocument/2006/relationships/hyperlink" Target="http://publicreports.dpb.virginia.gov/rdPage.aspx?rdReport=OB_DocView&amp;Param1=016D0032-3A95-4B3E-B8F5-EE05B9C1920E" TargetMode="External"/><Relationship Id="rId6" Type="http://schemas.openxmlformats.org/officeDocument/2006/relationships/hyperlink" Target="http://publicreports.dpb.virginia.gov/rdPage.aspx?rdReport=OB_DocView&amp;Param1=4C4735BD-46DF-4730-99B6-67785A5BC459" TargetMode="External"/><Relationship Id="rId238" Type="http://schemas.openxmlformats.org/officeDocument/2006/relationships/hyperlink" Target="http://publicreports.dpb.virginia.gov/rdPage.aspx?rdReport=OB_DocView&amp;Param1=91E7AFDB-8DD1-4667-B973-52B5A404E42B" TargetMode="External"/><Relationship Id="rId291" Type="http://schemas.openxmlformats.org/officeDocument/2006/relationships/hyperlink" Target="http://publicreports.dpb.virginia.gov/rdPage.aspx?rdReport=OB_DocView&amp;Param1=1DDDD6C4-B68B-4E87-B888-9C07C482578A" TargetMode="External"/><Relationship Id="rId305" Type="http://schemas.openxmlformats.org/officeDocument/2006/relationships/hyperlink" Target="http://publicreports.dpb.virginia.gov/rdPage.aspx?rdReport=OB_DocView&amp;Param1=D091D393-A776-4F88-B2B4-E6CDC4E26DC2" TargetMode="External"/><Relationship Id="rId347" Type="http://schemas.openxmlformats.org/officeDocument/2006/relationships/hyperlink" Target="http://publicreports.dpb.virginia.gov/rdPage.aspx?rdReport=OB_DocView&amp;Param1=7950A68A-64C3-4F4C-ABC7-008EE0FB2AD9" TargetMode="External"/><Relationship Id="rId44" Type="http://schemas.openxmlformats.org/officeDocument/2006/relationships/hyperlink" Target="http://publicreports.dpb.virginia.gov/rdPage.aspx?rdReport=OB_DocView&amp;Param1=790A4F39-2009-429A-B9B2-FFE57FB07042" TargetMode="External"/><Relationship Id="rId86" Type="http://schemas.openxmlformats.org/officeDocument/2006/relationships/hyperlink" Target="http://publicreports.dpb.virginia.gov/rdPage.aspx?rdReport=OB_DocView&amp;Param1=6F04C55E-1311-4B4F-B707-8AB90A67CE29" TargetMode="External"/><Relationship Id="rId151" Type="http://schemas.openxmlformats.org/officeDocument/2006/relationships/hyperlink" Target="http://publicreports.dpb.virginia.gov/rdPage.aspx?rdReport=OB_DocView&amp;Param1=2AFC1BC2-6064-45FE-980C-B1609CBDA4BF" TargetMode="External"/><Relationship Id="rId389" Type="http://schemas.openxmlformats.org/officeDocument/2006/relationships/hyperlink" Target="http://publicreports.dpb.virginia.gov/rdPage.aspx?rdReport=OB_DocView&amp;Param1=A6C94407-7EC1-40D6-BF95-28BD4C467DCD" TargetMode="External"/><Relationship Id="rId193" Type="http://schemas.openxmlformats.org/officeDocument/2006/relationships/hyperlink" Target="http://publicreports.dpb.virginia.gov/rdPage.aspx?rdReport=OB_DocView&amp;Param1=0A9AC26E-0682-40EF-9610-B3819147D69D" TargetMode="External"/><Relationship Id="rId207" Type="http://schemas.openxmlformats.org/officeDocument/2006/relationships/hyperlink" Target="http://publicreports.dpb.virginia.gov/rdPage.aspx?rdReport=OB_DocView&amp;Param1=7ABFDDD0-F3C8-44AB-8B77-2B7EFC6D7B93" TargetMode="External"/><Relationship Id="rId249" Type="http://schemas.openxmlformats.org/officeDocument/2006/relationships/hyperlink" Target="http://publicreports.dpb.virginia.gov/rdPage.aspx?rdReport=OB_DocView&amp;Param1=B2046626-9106-40E0-B6F3-ECC7E40CFED8" TargetMode="External"/><Relationship Id="rId414" Type="http://schemas.openxmlformats.org/officeDocument/2006/relationships/table" Target="../tables/table1.xml"/><Relationship Id="rId13" Type="http://schemas.openxmlformats.org/officeDocument/2006/relationships/hyperlink" Target="http://publicreports.dpb.virginia.gov/rdPage.aspx?rdReport=OB_DocView&amp;Param1=1FEC3176-BD8A-425A-A7FC-A1BFB142D9B8" TargetMode="External"/><Relationship Id="rId109" Type="http://schemas.openxmlformats.org/officeDocument/2006/relationships/hyperlink" Target="http://publicreports.dpb.virginia.gov/rdPage.aspx?rdReport=OB_DocView&amp;Param1=E2B28A4F-7D06-4C42-8949-1903ADA63B81" TargetMode="External"/><Relationship Id="rId260" Type="http://schemas.openxmlformats.org/officeDocument/2006/relationships/hyperlink" Target="http://publicreports.dpb.virginia.gov/rdPage.aspx?rdReport=OB_DocView&amp;Param1=F20E0ADA-6FD4-49BD-B4ED-2BA22D2558C5" TargetMode="External"/><Relationship Id="rId316" Type="http://schemas.openxmlformats.org/officeDocument/2006/relationships/hyperlink" Target="http://publicreports.dpb.virginia.gov/rdPage.aspx?rdReport=OB_DocView&amp;Param1=C7C8F205-BB2B-4C54-89CE-D081217CF29B" TargetMode="External"/><Relationship Id="rId55" Type="http://schemas.openxmlformats.org/officeDocument/2006/relationships/hyperlink" Target="http://publicreports.dpb.virginia.gov/rdPage.aspx?rdReport=OB_DocView&amp;Param1=D3750B02-2D5C-427B-8B6E-C34DDC8CFE1F" TargetMode="External"/><Relationship Id="rId97" Type="http://schemas.openxmlformats.org/officeDocument/2006/relationships/hyperlink" Target="http://publicreports.dpb.virginia.gov/rdPage.aspx?rdReport=OB_DocView&amp;Param1=219A8949-5C05-4DDC-9565-238FAC404912" TargetMode="External"/><Relationship Id="rId120" Type="http://schemas.openxmlformats.org/officeDocument/2006/relationships/hyperlink" Target="http://publicreports.dpb.virginia.gov/rdPage.aspx?rdReport=OB_DocView&amp;Param1=62F8808B-26A7-4E02-A8E6-876B5AD84567" TargetMode="External"/><Relationship Id="rId358" Type="http://schemas.openxmlformats.org/officeDocument/2006/relationships/hyperlink" Target="http://publicreports.dpb.virginia.gov/rdPage.aspx?rdReport=OB_DocView&amp;Param1=C2486612-2B16-4DBA-92EE-D85E38F431C9" TargetMode="External"/><Relationship Id="rId162" Type="http://schemas.openxmlformats.org/officeDocument/2006/relationships/hyperlink" Target="http://publicreports.dpb.virginia.gov/rdPage.aspx?rdReport=OB_DocView&amp;Param1=4005C56B-BF76-48F1-B045-934488FD2132" TargetMode="External"/><Relationship Id="rId218" Type="http://schemas.openxmlformats.org/officeDocument/2006/relationships/hyperlink" Target="http://publicreports.dpb.virginia.gov/rdPage.aspx?rdReport=OB_DocView&amp;Param1=5AD468BF-86B8-492C-97FC-CCE65BC6D9DF" TargetMode="External"/><Relationship Id="rId271" Type="http://schemas.openxmlformats.org/officeDocument/2006/relationships/hyperlink" Target="http://publicreports.dpb.virginia.gov/rdPage.aspx?rdReport=OB_DocView&amp;Param1=545661B9-18B1-437C-AC4A-D0A56F2B2C52" TargetMode="External"/><Relationship Id="rId24" Type="http://schemas.openxmlformats.org/officeDocument/2006/relationships/hyperlink" Target="http://publicreports.dpb.virginia.gov/rdPage.aspx?rdReport=OB_DocView&amp;Param1=3A8A33D4-BF16-4354-A386-C8C49B29BEED" TargetMode="External"/><Relationship Id="rId66" Type="http://schemas.openxmlformats.org/officeDocument/2006/relationships/hyperlink" Target="http://publicreports.dpb.virginia.gov/rdPage.aspx?rdReport=OB_DocView&amp;Param1=69EF8595-352E-473E-9E00-06CB03DECFE9" TargetMode="External"/><Relationship Id="rId131" Type="http://schemas.openxmlformats.org/officeDocument/2006/relationships/hyperlink" Target="http://publicreports.dpb.virginia.gov/rdPage.aspx?rdReport=OB_DocView&amp;Param1=649A312E-F109-42AD-A637-1EC693E19612" TargetMode="External"/><Relationship Id="rId327" Type="http://schemas.openxmlformats.org/officeDocument/2006/relationships/hyperlink" Target="http://publicreports.dpb.virginia.gov/rdPage.aspx?rdReport=OB_DocView&amp;Param1=5396CDF7-93FE-4DBD-9065-BA3FF15582A9" TargetMode="External"/><Relationship Id="rId369" Type="http://schemas.openxmlformats.org/officeDocument/2006/relationships/hyperlink" Target="http://publicreports.dpb.virginia.gov/rdPage.aspx?rdReport=OB_DocView&amp;Param1=072599D9-73C7-42B6-BCF2-2F248E75754D" TargetMode="External"/><Relationship Id="rId173" Type="http://schemas.openxmlformats.org/officeDocument/2006/relationships/hyperlink" Target="http://publicreports.dpb.virginia.gov/rdPage.aspx?rdReport=OB_DocView&amp;Param1=92B482B7-9BD6-40BF-8C03-EDE9CF4231B3" TargetMode="External"/><Relationship Id="rId229" Type="http://schemas.openxmlformats.org/officeDocument/2006/relationships/hyperlink" Target="http://publicreports.dpb.virginia.gov/rdPage.aspx?rdReport=OB_DocView&amp;Param1=DBD6CAEF-A6FF-49F6-90A4-2449F767F4EA" TargetMode="External"/><Relationship Id="rId380" Type="http://schemas.openxmlformats.org/officeDocument/2006/relationships/hyperlink" Target="http://publicreports.dpb.virginia.gov/rdPage.aspx?rdReport=OB_DocView&amp;Param1=F495B827-E4B7-463C-BCCB-C9361D1816C8" TargetMode="External"/><Relationship Id="rId240" Type="http://schemas.openxmlformats.org/officeDocument/2006/relationships/hyperlink" Target="http://publicreports.dpb.virginia.gov/rdPage.aspx?rdReport=OB_DocView&amp;Param1=2831F668-162F-4F29-8485-B647FF82C92C" TargetMode="External"/><Relationship Id="rId35" Type="http://schemas.openxmlformats.org/officeDocument/2006/relationships/hyperlink" Target="http://publicreports.dpb.virginia.gov/rdPage.aspx?rdReport=OB_DocView&amp;Param1=9400A9C1-A5E8-47F2-B38D-8738161DD68B" TargetMode="External"/><Relationship Id="rId77" Type="http://schemas.openxmlformats.org/officeDocument/2006/relationships/hyperlink" Target="http://publicreports.dpb.virginia.gov/rdPage.aspx?rdReport=OB_DocView&amp;Param1=D367E148-619C-43AA-B4F1-268AD0317D85" TargetMode="External"/><Relationship Id="rId100" Type="http://schemas.openxmlformats.org/officeDocument/2006/relationships/hyperlink" Target="http://publicreports.dpb.virginia.gov/rdPage.aspx?rdReport=OB_DocView&amp;Param1=0813BF68-4EE3-4AF9-A76C-4081F4A5D8A3" TargetMode="External"/><Relationship Id="rId282" Type="http://schemas.openxmlformats.org/officeDocument/2006/relationships/hyperlink" Target="http://publicreports.dpb.virginia.gov/rdPage.aspx?rdReport=OB_DocView&amp;Param1=C87B2E1B-1E7C-48F2-B533-E05FADB4D8AC" TargetMode="External"/><Relationship Id="rId338" Type="http://schemas.openxmlformats.org/officeDocument/2006/relationships/hyperlink" Target="http://publicreports.dpb.virginia.gov/rdPage.aspx?rdReport=OB_DocView&amp;Param1=8841F06E-4BF6-42A1-9D2E-BE5C82DB29CD" TargetMode="External"/><Relationship Id="rId8" Type="http://schemas.openxmlformats.org/officeDocument/2006/relationships/hyperlink" Target="http://publicreports.dpb.virginia.gov/rdPage.aspx?rdReport=OB_DocView&amp;Param1=93E4D04A-209F-4CBE-BD41-71946E38E876" TargetMode="External"/><Relationship Id="rId142" Type="http://schemas.openxmlformats.org/officeDocument/2006/relationships/hyperlink" Target="http://publicreports.dpb.virginia.gov/rdPage.aspx?rdReport=OB_DocView&amp;Param1=A4625446-CA26-4329-900E-456F95ED1B83" TargetMode="External"/><Relationship Id="rId184" Type="http://schemas.openxmlformats.org/officeDocument/2006/relationships/hyperlink" Target="http://publicreports.dpb.virginia.gov/rdPage.aspx?rdReport=OB_DocView&amp;Param1=04042580-94B2-411F-81F9-9EE976E73970" TargetMode="External"/><Relationship Id="rId391" Type="http://schemas.openxmlformats.org/officeDocument/2006/relationships/hyperlink" Target="http://publicreports.dpb.virginia.gov/rdPage.aspx?rdReport=OB_DocView&amp;Param1=F026F869-FEFE-4CB7-A04B-1BF9003CC5F6" TargetMode="External"/><Relationship Id="rId405" Type="http://schemas.openxmlformats.org/officeDocument/2006/relationships/hyperlink" Target="http://publicreports.dpb.virginia.gov/rdPage.aspx?rdReport=OB_DocView&amp;Param1=681A0204-7F73-4F95-82FD-9B94A63C9491" TargetMode="External"/><Relationship Id="rId251" Type="http://schemas.openxmlformats.org/officeDocument/2006/relationships/hyperlink" Target="http://publicreports.dpb.virginia.gov/rdPage.aspx?rdReport=OB_DocView&amp;Param1=F893A362-B227-4CE2-B395-4639F1D9AB53" TargetMode="External"/><Relationship Id="rId46" Type="http://schemas.openxmlformats.org/officeDocument/2006/relationships/hyperlink" Target="http://publicreports.dpb.virginia.gov/rdPage.aspx?rdReport=OB_DocView&amp;Param1=AAC1388A-121A-47A2-8C0D-D564EDB07B20" TargetMode="External"/><Relationship Id="rId293" Type="http://schemas.openxmlformats.org/officeDocument/2006/relationships/hyperlink" Target="http://publicreports.dpb.virginia.gov/rdPage.aspx?rdReport=OB_DocView&amp;Param1=9C451239-3E7C-4FC3-BCC8-666704F0B82D" TargetMode="External"/><Relationship Id="rId307" Type="http://schemas.openxmlformats.org/officeDocument/2006/relationships/hyperlink" Target="http://publicreports.dpb.virginia.gov/rdPage.aspx?rdReport=OB_DocView&amp;Param1=0B74828E-F7AD-4574-A2A6-41354887F478" TargetMode="External"/><Relationship Id="rId349" Type="http://schemas.openxmlformats.org/officeDocument/2006/relationships/hyperlink" Target="http://publicreports.dpb.virginia.gov/rdPage.aspx?rdReport=OB_DocView&amp;Param1=E73F25F6-6773-4AD8-88B9-021487FE6938" TargetMode="External"/><Relationship Id="rId88" Type="http://schemas.openxmlformats.org/officeDocument/2006/relationships/hyperlink" Target="http://publicreports.dpb.virginia.gov/rdPage.aspx?rdReport=OB_DocView&amp;Param1=D409EB70-ACA5-4351-B70F-3E6C71DE99B6" TargetMode="External"/><Relationship Id="rId111" Type="http://schemas.openxmlformats.org/officeDocument/2006/relationships/hyperlink" Target="http://publicreports.dpb.virginia.gov/rdPage.aspx?rdReport=OB_DocView&amp;Param1=A7805122-7CC8-4DAF-989D-559D59BFB957" TargetMode="External"/><Relationship Id="rId153" Type="http://schemas.openxmlformats.org/officeDocument/2006/relationships/hyperlink" Target="http://publicreports.dpb.virginia.gov/rdPage.aspx?rdReport=OB_DocView&amp;Param1=92B08DCD-E39B-4570-8D84-2741746E08D8" TargetMode="External"/><Relationship Id="rId195" Type="http://schemas.openxmlformats.org/officeDocument/2006/relationships/hyperlink" Target="http://publicreports.dpb.virginia.gov/rdPage.aspx?rdReport=OB_DocView&amp;Param1=EB64B787-9C29-4F5D-89BE-6CFD5FCD85FC" TargetMode="External"/><Relationship Id="rId209" Type="http://schemas.openxmlformats.org/officeDocument/2006/relationships/hyperlink" Target="http://publicreports.dpb.virginia.gov/rdPage.aspx?rdReport=OB_DocView&amp;Param1=1AECF4AA-D4CF-40EB-9C73-F6AB76516F67" TargetMode="External"/><Relationship Id="rId360" Type="http://schemas.openxmlformats.org/officeDocument/2006/relationships/hyperlink" Target="http://publicreports.dpb.virginia.gov/rdPage.aspx?rdReport=OB_DocView&amp;Param1=62B5CA6A-881E-486E-8F5D-CB1DF69259D8" TargetMode="External"/><Relationship Id="rId220" Type="http://schemas.openxmlformats.org/officeDocument/2006/relationships/hyperlink" Target="http://publicreports.dpb.virginia.gov/rdPage.aspx?rdReport=OB_DocView&amp;Param1=CACFB495-2F85-4273-9A14-2D9226DA78ED" TargetMode="External"/><Relationship Id="rId15" Type="http://schemas.openxmlformats.org/officeDocument/2006/relationships/hyperlink" Target="http://publicreports.dpb.virginia.gov/rdPage.aspx?rdReport=OB_DocView&amp;Param1=0580A474-C55D-4DE0-A49B-5A655665A5E2" TargetMode="External"/><Relationship Id="rId57" Type="http://schemas.openxmlformats.org/officeDocument/2006/relationships/hyperlink" Target="http://publicreports.dpb.virginia.gov/rdPage.aspx?rdReport=OB_DocView&amp;Param1=ABBDAF5F-0354-401F-BCEE-4CCD4409E8E0" TargetMode="External"/><Relationship Id="rId262" Type="http://schemas.openxmlformats.org/officeDocument/2006/relationships/hyperlink" Target="http://publicreports.dpb.virginia.gov/rdPage.aspx?rdReport=OB_DocView&amp;Param1=B84F9907-75B2-4B2A-97FB-BCD49B75CE35" TargetMode="External"/><Relationship Id="rId318" Type="http://schemas.openxmlformats.org/officeDocument/2006/relationships/hyperlink" Target="http://publicreports.dpb.virginia.gov/rdPage.aspx?rdReport=OB_DocView&amp;Param1=C7C8F205-BB2B-4C54-89CE-D081217CF29B" TargetMode="External"/><Relationship Id="rId99" Type="http://schemas.openxmlformats.org/officeDocument/2006/relationships/hyperlink" Target="http://publicreports.dpb.virginia.gov/rdPage.aspx?rdReport=OB_DocView&amp;Param1=F8DD5372-900C-437E-9C23-20786557C5EF" TargetMode="External"/><Relationship Id="rId122" Type="http://schemas.openxmlformats.org/officeDocument/2006/relationships/hyperlink" Target="http://publicreports.dpb.virginia.gov/rdPage.aspx?rdReport=OB_DocView&amp;Param1=646A1183-32D3-4F1A-9CF4-561BD3687E7D" TargetMode="External"/><Relationship Id="rId164" Type="http://schemas.openxmlformats.org/officeDocument/2006/relationships/hyperlink" Target="http://publicreports.dpb.virginia.gov/rdPage.aspx?rdReport=OB_DocView&amp;Param1=1E6F2D36-14AA-438C-A0CE-09BCCFB4BE50" TargetMode="External"/><Relationship Id="rId371" Type="http://schemas.openxmlformats.org/officeDocument/2006/relationships/hyperlink" Target="http://publicreports.dpb.virginia.gov/rdPage.aspx?rdReport=OB_DocView&amp;Param1=FA90D461-15E5-4C00-ABF1-64A27B694717" TargetMode="External"/><Relationship Id="rId26" Type="http://schemas.openxmlformats.org/officeDocument/2006/relationships/hyperlink" Target="http://publicreports.dpb.virginia.gov/rdPage.aspx?rdReport=OB_DocView&amp;Param1=A1B76D9F-E5FE-4697-A88D-77928DD43916" TargetMode="External"/><Relationship Id="rId231" Type="http://schemas.openxmlformats.org/officeDocument/2006/relationships/hyperlink" Target="http://publicreports.dpb.virginia.gov/rdPage.aspx?rdReport=OB_DocView&amp;Param1=F07877A6-1099-4880-B356-9013E0E3BD10" TargetMode="External"/><Relationship Id="rId273" Type="http://schemas.openxmlformats.org/officeDocument/2006/relationships/hyperlink" Target="http://publicreports.dpb.virginia.gov/rdPage.aspx?rdReport=OB_DocView&amp;Param1=D2ADC62D-4F73-4C8B-BBF4-252AB8C58A25" TargetMode="External"/><Relationship Id="rId329" Type="http://schemas.openxmlformats.org/officeDocument/2006/relationships/hyperlink" Target="http://publicreports.dpb.virginia.gov/rdPage.aspx?rdReport=OB_DocView&amp;Param1=B1830CED-7689-4ABD-AF9E-04511FDD7D4D" TargetMode="External"/><Relationship Id="rId68" Type="http://schemas.openxmlformats.org/officeDocument/2006/relationships/hyperlink" Target="http://publicreports.dpb.virginia.gov/rdPage.aspx?rdReport=OB_DocView&amp;Param1=DC3F0710-61C8-4D4A-80F3-DA82C17FAFA4" TargetMode="External"/><Relationship Id="rId133" Type="http://schemas.openxmlformats.org/officeDocument/2006/relationships/hyperlink" Target="http://publicreports.dpb.virginia.gov/rdPage.aspx?rdReport=OB_DocView&amp;Param1=E6024760-B787-4918-A7A2-A04621217450" TargetMode="External"/><Relationship Id="rId175" Type="http://schemas.openxmlformats.org/officeDocument/2006/relationships/hyperlink" Target="http://publicreports.dpb.virginia.gov/rdPage.aspx?rdReport=OB_DocView&amp;Param1=54272758-68CA-4D7B-AA85-DEC56E05B925" TargetMode="External"/><Relationship Id="rId340" Type="http://schemas.openxmlformats.org/officeDocument/2006/relationships/hyperlink" Target="http://publicreports.dpb.virginia.gov/rdPage.aspx?rdReport=OB_DocView&amp;Param1=6255CF5A-3F85-4AA6-BE4E-7C35010DBAD4" TargetMode="External"/><Relationship Id="rId200" Type="http://schemas.openxmlformats.org/officeDocument/2006/relationships/hyperlink" Target="http://publicreports.dpb.virginia.gov/rdPage.aspx?rdReport=OB_DocView&amp;Param1=1C92B9EC-BB3B-4274-9932-133ACE2CDDCB" TargetMode="External"/><Relationship Id="rId382" Type="http://schemas.openxmlformats.org/officeDocument/2006/relationships/hyperlink" Target="http://publicreports.dpb.virginia.gov/rdPage.aspx?rdReport=OB_DocView&amp;Param1=63F9705D-7A7C-44C6-B9D8-E3DDA80C7193" TargetMode="External"/><Relationship Id="rId242" Type="http://schemas.openxmlformats.org/officeDocument/2006/relationships/hyperlink" Target="http://publicreports.dpb.virginia.gov/rdPage.aspx?rdReport=OB_DocView&amp;Param1=521748F0-1E66-4B6A-A5F7-6BC409A2B54B" TargetMode="External"/><Relationship Id="rId284" Type="http://schemas.openxmlformats.org/officeDocument/2006/relationships/hyperlink" Target="http://publicreports.dpb.virginia.gov/rdPage.aspx?rdReport=OB_DocView&amp;Param1=2860A685-EB26-4F7C-A727-5018530FE987" TargetMode="External"/><Relationship Id="rId37" Type="http://schemas.openxmlformats.org/officeDocument/2006/relationships/hyperlink" Target="http://publicreports.dpb.virginia.gov/rdPage.aspx?rdReport=OB_DocView&amp;Param1=B5895938-F55A-42D7-8EB9-CEA2BB179CCA" TargetMode="External"/><Relationship Id="rId79" Type="http://schemas.openxmlformats.org/officeDocument/2006/relationships/hyperlink" Target="http://publicreports.dpb.virginia.gov/rdPage.aspx?rdReport=OB_DocView&amp;Param1=4B8FA45C-EF7B-4CE1-95D7-90AD4160A5C5" TargetMode="External"/><Relationship Id="rId102" Type="http://schemas.openxmlformats.org/officeDocument/2006/relationships/hyperlink" Target="http://publicreports.dpb.virginia.gov/rdPage.aspx?rdReport=OB_DocView&amp;Param1=DD9280F9-2301-442F-ADDA-8021A0AF0A90" TargetMode="External"/><Relationship Id="rId144" Type="http://schemas.openxmlformats.org/officeDocument/2006/relationships/hyperlink" Target="http://publicreports.dpb.virginia.gov/rdPage.aspx?rdReport=OB_DocView&amp;Param1=76AB0F75-851C-471F-8C70-0C3DDA9E3808" TargetMode="External"/><Relationship Id="rId90" Type="http://schemas.openxmlformats.org/officeDocument/2006/relationships/hyperlink" Target="http://publicreports.dpb.virginia.gov/rdPage.aspx?rdReport=OB_DocView&amp;Param1=F24AD5FC-46C5-49DC-841F-8B3A1C2F1426" TargetMode="External"/><Relationship Id="rId186" Type="http://schemas.openxmlformats.org/officeDocument/2006/relationships/hyperlink" Target="http://publicreports.dpb.virginia.gov/rdPage.aspx?rdReport=OB_DocView&amp;Param1=9142DC0F-334D-4C87-8DDA-4AD1CDF8A7C6" TargetMode="External"/><Relationship Id="rId351" Type="http://schemas.openxmlformats.org/officeDocument/2006/relationships/hyperlink" Target="http://publicreports.dpb.virginia.gov/rdPage.aspx?rdReport=OB_DocView&amp;Param1=5706D033-6C82-466E-8668-9F2E7CCBA8C1" TargetMode="External"/><Relationship Id="rId393" Type="http://schemas.openxmlformats.org/officeDocument/2006/relationships/hyperlink" Target="http://publicreports.dpb.virginia.gov/rdPage.aspx?rdReport=OB_DocView&amp;Param1=989BC506-03A1-4DE7-AA08-CD715675B936" TargetMode="External"/><Relationship Id="rId407" Type="http://schemas.openxmlformats.org/officeDocument/2006/relationships/hyperlink" Target="http://publicreports.dpb.virginia.gov/rdPage.aspx?rdReport=OB_DocView&amp;Param1=2856E503-4958-45AF-91DA-303BBF8AC6E7" TargetMode="External"/><Relationship Id="rId211" Type="http://schemas.openxmlformats.org/officeDocument/2006/relationships/hyperlink" Target="http://publicreports.dpb.virginia.gov/rdPage.aspx?rdReport=OB_DocView&amp;Param1=3F07B78C-7C06-448E-A7CE-F8DB45FAACCC" TargetMode="External"/><Relationship Id="rId253" Type="http://schemas.openxmlformats.org/officeDocument/2006/relationships/hyperlink" Target="http://publicreports.dpb.virginia.gov/rdPage.aspx?rdReport=OB_DocView&amp;Param1=91B52859-7CDE-4D89-A56A-70E8EF372E82" TargetMode="External"/><Relationship Id="rId295" Type="http://schemas.openxmlformats.org/officeDocument/2006/relationships/hyperlink" Target="http://publicreports.dpb.virginia.gov/rdPage.aspx?rdReport=OB_DocView&amp;Param1=4A58D3A5-7EA7-441F-94E4-231174B57F09" TargetMode="External"/><Relationship Id="rId309" Type="http://schemas.openxmlformats.org/officeDocument/2006/relationships/hyperlink" Target="http://publicreports.dpb.virginia.gov/rdPage.aspx?rdReport=OB_DocView&amp;Param1=B32319D4-05E7-448B-A0C6-212BB31006CC" TargetMode="External"/><Relationship Id="rId48" Type="http://schemas.openxmlformats.org/officeDocument/2006/relationships/hyperlink" Target="http://publicreports.dpb.virginia.gov/rdPage.aspx?rdReport=OB_DocView&amp;Param1=E5F8C39D-1269-4E08-AA9D-E36BDDB7428D" TargetMode="External"/><Relationship Id="rId113" Type="http://schemas.openxmlformats.org/officeDocument/2006/relationships/hyperlink" Target="http://publicreports.dpb.virginia.gov/rdPage.aspx?rdReport=OB_DocView&amp;Param1=7ABA133C-C48C-4C12-BE3D-21EB53AD76E4" TargetMode="External"/><Relationship Id="rId320" Type="http://schemas.openxmlformats.org/officeDocument/2006/relationships/hyperlink" Target="http://publicreports.dpb.virginia.gov/rdPage.aspx?rdReport=OB_DocView&amp;Param1=3ED5288F-D36B-4208-9A49-222DE37782B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ublicreports.dpb.virginia.gov/rdPage.aspx?rdReport=OB_DocView&amp;Param1=EFC1A2C6-49B8-44CD-A5B4-264EB672B8FB" TargetMode="External"/><Relationship Id="rId21" Type="http://schemas.openxmlformats.org/officeDocument/2006/relationships/hyperlink" Target="http://publicreports.dpb.virginia.gov/rdPage.aspx?rdReport=OB_DocView&amp;Param1=4F4A6392-F5A6-4CF4-ACEE-315BC805D746" TargetMode="External"/><Relationship Id="rId324" Type="http://schemas.openxmlformats.org/officeDocument/2006/relationships/hyperlink" Target="http://publicreports.dpb.virginia.gov/rdPage.aspx?rdReport=OB_DocView&amp;Param1=1A1F31E5-2444-46BE-A82A-DA737ED1C285" TargetMode="External"/><Relationship Id="rId531" Type="http://schemas.openxmlformats.org/officeDocument/2006/relationships/hyperlink" Target="http://publicreports.dpb.virginia.gov/rdPage.aspx?rdReport=OB_DocView&amp;Param1=C6817051-8D9B-4311-BDFF-F32F88674CEB" TargetMode="External"/><Relationship Id="rId170" Type="http://schemas.openxmlformats.org/officeDocument/2006/relationships/hyperlink" Target="http://publicreports.dpb.virginia.gov/rdPage.aspx?rdReport=OB_DocView&amp;Param1=67334E99-464C-4B3D-9079-6FE4BAE0EFE4" TargetMode="External"/><Relationship Id="rId268" Type="http://schemas.openxmlformats.org/officeDocument/2006/relationships/hyperlink" Target="http://publicreports.dpb.virginia.gov/rdPage.aspx?rdReport=OB_DocView&amp;Param1=A232603B-B3CF-4C1C-A8CA-3C4C7C8AA01D" TargetMode="External"/><Relationship Id="rId475" Type="http://schemas.openxmlformats.org/officeDocument/2006/relationships/hyperlink" Target="http://publicreports.dpb.virginia.gov/rdPage.aspx?rdReport=OB_DocView&amp;Param1=115F22CD-010C-4623-AE75-47F3A65902AD" TargetMode="External"/><Relationship Id="rId32" Type="http://schemas.openxmlformats.org/officeDocument/2006/relationships/hyperlink" Target="http://publicreports.dpb.virginia.gov/rdPage.aspx?rdReport=OB_DocView&amp;Param1=4220E889-2DFC-4E01-8C62-DAD9EE459B43" TargetMode="External"/><Relationship Id="rId128" Type="http://schemas.openxmlformats.org/officeDocument/2006/relationships/hyperlink" Target="http://publicreports.dpb.virginia.gov/rdPage.aspx?rdReport=OB_DocView&amp;Param1=0813BF68-4EE3-4AF9-A76C-4081F4A5D8A3" TargetMode="External"/><Relationship Id="rId335" Type="http://schemas.openxmlformats.org/officeDocument/2006/relationships/hyperlink" Target="http://publicreports.dpb.virginia.gov/rdPage.aspx?rdReport=OB_DocView&amp;Param1=CACFB495-2F85-4273-9A14-2D9226DA78ED" TargetMode="External"/><Relationship Id="rId542" Type="http://schemas.openxmlformats.org/officeDocument/2006/relationships/hyperlink" Target="http://publicreports.dpb.virginia.gov/rdPage.aspx?rdReport=OB_DocView&amp;Param1=DDC8EECA-1EF8-44A6-BD38-9AA262173F6F" TargetMode="External"/><Relationship Id="rId181" Type="http://schemas.openxmlformats.org/officeDocument/2006/relationships/hyperlink" Target="http://publicreports.dpb.virginia.gov/rdPage.aspx?rdReport=OB_DocView&amp;Param1=79F05718-12AE-4D4E-85AD-C6A81C143A4B" TargetMode="External"/><Relationship Id="rId402" Type="http://schemas.openxmlformats.org/officeDocument/2006/relationships/hyperlink" Target="http://publicreports.dpb.virginia.gov/rdPage.aspx?rdReport=OB_DocView&amp;Param1=D2ADC62D-4F73-4C8B-BBF4-252AB8C58A25" TargetMode="External"/><Relationship Id="rId279" Type="http://schemas.openxmlformats.org/officeDocument/2006/relationships/hyperlink" Target="http://publicreports.dpb.virginia.gov/rdPage.aspx?rdReport=OB_DocView&amp;Param1=04042580-94B2-411F-81F9-9EE976E73970" TargetMode="External"/><Relationship Id="rId486" Type="http://schemas.openxmlformats.org/officeDocument/2006/relationships/hyperlink" Target="http://publicreports.dpb.virginia.gov/rdPage.aspx?rdReport=OB_DocView&amp;Param1=078AC1AB-566C-480C-9AD4-AC0F847CF541" TargetMode="External"/><Relationship Id="rId43" Type="http://schemas.openxmlformats.org/officeDocument/2006/relationships/hyperlink" Target="http://publicreports.dpb.virginia.gov/rdPage.aspx?rdReport=OB_DocView&amp;Param1=E0F4A226-ECE7-4DF3-A1B6-F1344DF9A321" TargetMode="External"/><Relationship Id="rId139" Type="http://schemas.openxmlformats.org/officeDocument/2006/relationships/hyperlink" Target="http://publicreports.dpb.virginia.gov/rdPage.aspx?rdReport=OB_DocView&amp;Param1=DDE55C9A-916E-4785-874C-9480055DB089" TargetMode="External"/><Relationship Id="rId346" Type="http://schemas.openxmlformats.org/officeDocument/2006/relationships/hyperlink" Target="http://publicreports.dpb.virginia.gov/rdPage.aspx?rdReport=OB_DocView&amp;Param1=F07877A6-1099-4880-B356-9013E0E3BD10" TargetMode="External"/><Relationship Id="rId553" Type="http://schemas.openxmlformats.org/officeDocument/2006/relationships/hyperlink" Target="http://publicreports.dpb.virginia.gov/rdPage.aspx?rdReport=OB_DocView&amp;Param1=7A35E3F4-2FDD-471E-9D7C-D3CABDDE4602" TargetMode="External"/><Relationship Id="rId192" Type="http://schemas.openxmlformats.org/officeDocument/2006/relationships/hyperlink" Target="http://publicreports.dpb.virginia.gov/rdPage.aspx?rdReport=OB_DocView&amp;Param1=DFA58B8D-6456-4C76-B368-4EBD698692D9" TargetMode="External"/><Relationship Id="rId206" Type="http://schemas.openxmlformats.org/officeDocument/2006/relationships/hyperlink" Target="http://publicreports.dpb.virginia.gov/rdPage.aspx?rdReport=OB_DocView&amp;Param1=76AB0F75-851C-471F-8C70-0C3DDA9E3808" TargetMode="External"/><Relationship Id="rId413" Type="http://schemas.openxmlformats.org/officeDocument/2006/relationships/hyperlink" Target="http://publicreports.dpb.virginia.gov/rdPage.aspx?rdReport=OB_DocView&amp;Param1=2822CE1F-5AF6-47E8-8429-A8BC44B36A23" TargetMode="External"/><Relationship Id="rId497" Type="http://schemas.openxmlformats.org/officeDocument/2006/relationships/hyperlink" Target="http://publicreports.dpb.virginia.gov/rdPage.aspx?rdReport=OB_DocView&amp;Param1=8841F06E-4BF6-42A1-9D2E-BE5C82DB29CD" TargetMode="External"/><Relationship Id="rId357" Type="http://schemas.openxmlformats.org/officeDocument/2006/relationships/hyperlink" Target="http://publicreports.dpb.virginia.gov/rdPage.aspx?rdReport=OB_DocView&amp;Param1=B5F9CB01-9D43-4F70-BA9D-0A0494CB4194" TargetMode="External"/><Relationship Id="rId54" Type="http://schemas.openxmlformats.org/officeDocument/2006/relationships/hyperlink" Target="http://publicreports.dpb.virginia.gov/rdPage.aspx?rdReport=OB_DocView&amp;Param1=754682FA-6E78-4594-9538-F1663168A8DA" TargetMode="External"/><Relationship Id="rId217" Type="http://schemas.openxmlformats.org/officeDocument/2006/relationships/hyperlink" Target="http://publicreports.dpb.virginia.gov/rdPage.aspx?rdReport=OB_DocView&amp;Param1=2AFC1BC2-6064-45FE-980C-B1609CBDA4BF" TargetMode="External"/><Relationship Id="rId564" Type="http://schemas.openxmlformats.org/officeDocument/2006/relationships/hyperlink" Target="http://publicreports.dpb.virginia.gov/rdPage.aspx?rdReport=OB_DocView&amp;Param1=FB7F4FF1-0271-48ED-BF1C-3B959CACE70F" TargetMode="External"/><Relationship Id="rId424" Type="http://schemas.openxmlformats.org/officeDocument/2006/relationships/hyperlink" Target="http://publicreports.dpb.virginia.gov/rdPage.aspx?rdReport=OB_DocView&amp;Param1=1DDDD6C4-B68B-4E87-B888-9C07C482578A" TargetMode="External"/><Relationship Id="rId270" Type="http://schemas.openxmlformats.org/officeDocument/2006/relationships/hyperlink" Target="http://publicreports.dpb.virginia.gov/rdPage.aspx?rdReport=OB_DocView&amp;Param1=8DA724ED-CC2A-4973-ABBB-1E9FBCFF77E5" TargetMode="External"/><Relationship Id="rId65" Type="http://schemas.openxmlformats.org/officeDocument/2006/relationships/hyperlink" Target="http://publicreports.dpb.virginia.gov/rdPage.aspx?rdReport=OB_DocView&amp;Param1=3D626095-3A22-40C6-8041-18FE96D92C86" TargetMode="External"/><Relationship Id="rId130" Type="http://schemas.openxmlformats.org/officeDocument/2006/relationships/hyperlink" Target="http://publicreports.dpb.virginia.gov/rdPage.aspx?rdReport=OB_DocView&amp;Param1=0813BF68-4EE3-4AF9-A76C-4081F4A5D8A3" TargetMode="External"/><Relationship Id="rId368" Type="http://schemas.openxmlformats.org/officeDocument/2006/relationships/hyperlink" Target="http://publicreports.dpb.virginia.gov/rdPage.aspx?rdReport=OB_DocView&amp;Param1=03129969-58F7-40BB-941C-96023AFF5209" TargetMode="External"/><Relationship Id="rId575" Type="http://schemas.openxmlformats.org/officeDocument/2006/relationships/hyperlink" Target="http://publicreports.dpb.virginia.gov/rdPage.aspx?rdReport=OB_DocView&amp;Param1=29B6EC78-8D35-461F-B46E-6C0FDC5DA6DF" TargetMode="External"/><Relationship Id="rId228" Type="http://schemas.openxmlformats.org/officeDocument/2006/relationships/hyperlink" Target="http://publicreports.dpb.virginia.gov/rdPage.aspx?rdReport=OB_DocView&amp;Param1=5AAE70A8-6FA6-4BFC-A4CE-F11D2AC9DD1E" TargetMode="External"/><Relationship Id="rId435" Type="http://schemas.openxmlformats.org/officeDocument/2006/relationships/hyperlink" Target="http://publicreports.dpb.virginia.gov/rdPage.aspx?rdReport=OB_DocView&amp;Param1=AE34AED4-FC41-408F-BE5F-E662EC78FE93" TargetMode="External"/><Relationship Id="rId281" Type="http://schemas.openxmlformats.org/officeDocument/2006/relationships/hyperlink" Target="http://publicreports.dpb.virginia.gov/rdPage.aspx?rdReport=OB_DocView&amp;Param1=9142DC0F-334D-4C87-8DDA-4AD1CDF8A7C6" TargetMode="External"/><Relationship Id="rId502" Type="http://schemas.openxmlformats.org/officeDocument/2006/relationships/hyperlink" Target="http://publicreports.dpb.virginia.gov/rdPage.aspx?rdReport=OB_DocView&amp;Param1=36A17AA7-5FF0-4FA6-8E29-B2FB11F87FD5" TargetMode="External"/><Relationship Id="rId76" Type="http://schemas.openxmlformats.org/officeDocument/2006/relationships/hyperlink" Target="http://publicreports.dpb.virginia.gov/rdPage.aspx?rdReport=OB_DocView&amp;Param1=69EF8595-352E-473E-9E00-06CB03DECFE9" TargetMode="External"/><Relationship Id="rId141" Type="http://schemas.openxmlformats.org/officeDocument/2006/relationships/hyperlink" Target="http://publicreports.dpb.virginia.gov/rdPage.aspx?rdReport=OB_DocView&amp;Param1=3A29EA3E-1C65-4E23-808E-79CF0CDEEDF4" TargetMode="External"/><Relationship Id="rId379" Type="http://schemas.openxmlformats.org/officeDocument/2006/relationships/hyperlink" Target="http://publicreports.dpb.virginia.gov/rdPage.aspx?rdReport=OB_DocView&amp;Param1=612C221B-805F-42DA-BA60-53443CAD7A52" TargetMode="External"/><Relationship Id="rId586" Type="http://schemas.openxmlformats.org/officeDocument/2006/relationships/hyperlink" Target="http://publicreports.dpb.virginia.gov/rdPage.aspx?rdReport=OB_DocView&amp;Param1=5A47F3FD-ACFA-4A9D-AFD6-3768B29ABD9F" TargetMode="External"/><Relationship Id="rId7" Type="http://schemas.openxmlformats.org/officeDocument/2006/relationships/hyperlink" Target="http://publicreports.dpb.virginia.gov/rdPage.aspx?rdReport=OB_DocView&amp;Param1=4C4735BD-46DF-4730-99B6-67785A5BC459" TargetMode="External"/><Relationship Id="rId239" Type="http://schemas.openxmlformats.org/officeDocument/2006/relationships/hyperlink" Target="http://publicreports.dpb.virginia.gov/rdPage.aspx?rdReport=OB_DocView&amp;Param1=9F0B577B-68A1-41F1-9647-94A6AC870002" TargetMode="External"/><Relationship Id="rId446" Type="http://schemas.openxmlformats.org/officeDocument/2006/relationships/hyperlink" Target="http://publicreports.dpb.virginia.gov/rdPage.aspx?rdReport=OB_DocView&amp;Param1=212D2D58-D8A8-4B94-A921-E879B52F36CB" TargetMode="External"/><Relationship Id="rId292" Type="http://schemas.openxmlformats.org/officeDocument/2006/relationships/hyperlink" Target="http://publicreports.dpb.virginia.gov/rdPage.aspx?rdReport=OB_DocView&amp;Param1=FA6C3590-2636-43D4-B471-528CAF362BEE" TargetMode="External"/><Relationship Id="rId306" Type="http://schemas.openxmlformats.org/officeDocument/2006/relationships/hyperlink" Target="http://publicreports.dpb.virginia.gov/rdPage.aspx?rdReport=OB_DocView&amp;Param1=EB64B787-9C29-4F5D-89BE-6CFD5FCD85FC" TargetMode="External"/><Relationship Id="rId87" Type="http://schemas.openxmlformats.org/officeDocument/2006/relationships/hyperlink" Target="http://publicreports.dpb.virginia.gov/rdPage.aspx?rdReport=OB_DocView&amp;Param1=D367E148-619C-43AA-B4F1-268AD0317D85" TargetMode="External"/><Relationship Id="rId513" Type="http://schemas.openxmlformats.org/officeDocument/2006/relationships/hyperlink" Target="http://publicreports.dpb.virginia.gov/rdPage.aspx?rdReport=OB_DocView&amp;Param1=A673BAB1-E70E-4FF6-BE2D-E42A8FBEA564" TargetMode="External"/><Relationship Id="rId597" Type="http://schemas.openxmlformats.org/officeDocument/2006/relationships/hyperlink" Target="http://publicreports.dpb.virginia.gov/rdPage.aspx?rdReport=OB_DocView&amp;Param1=2C0DD8CE-6341-4D01-AF80-51DFF15EE945" TargetMode="External"/><Relationship Id="rId152" Type="http://schemas.openxmlformats.org/officeDocument/2006/relationships/hyperlink" Target="http://publicreports.dpb.virginia.gov/rdPage.aspx?rdReport=OB_DocView&amp;Param1=B1D402CC-1267-42EA-9C10-1AD843F8F811" TargetMode="External"/><Relationship Id="rId457" Type="http://schemas.openxmlformats.org/officeDocument/2006/relationships/hyperlink" Target="http://publicreports.dpb.virginia.gov/rdPage.aspx?rdReport=OB_DocView&amp;Param1=4BB1E1E7-BF99-4986-B6CC-DB2BD1B26E8D" TargetMode="External"/><Relationship Id="rId261" Type="http://schemas.openxmlformats.org/officeDocument/2006/relationships/hyperlink" Target="http://publicreports.dpb.virginia.gov/rdPage.aspx?rdReport=OB_DocView&amp;Param1=4FC7C3C8-690A-4BD8-96FA-E6C82786473E" TargetMode="External"/><Relationship Id="rId499" Type="http://schemas.openxmlformats.org/officeDocument/2006/relationships/hyperlink" Target="http://publicreports.dpb.virginia.gov/rdPage.aspx?rdReport=OB_DocView&amp;Param1=6255CF5A-3F85-4AA6-BE4E-7C35010DBAD4" TargetMode="External"/><Relationship Id="rId14" Type="http://schemas.openxmlformats.org/officeDocument/2006/relationships/hyperlink" Target="http://publicreports.dpb.virginia.gov/rdPage.aspx?rdReport=OB_DocView&amp;Param1=FCC1DCD0-161B-4E95-B8C2-88615FAC1FDD" TargetMode="External"/><Relationship Id="rId56" Type="http://schemas.openxmlformats.org/officeDocument/2006/relationships/hyperlink" Target="http://publicreports.dpb.virginia.gov/rdPage.aspx?rdReport=OB_DocView&amp;Param1=464A4995-ECE2-4F06-B7D9-0F5FA6B8D32D" TargetMode="External"/><Relationship Id="rId317" Type="http://schemas.openxmlformats.org/officeDocument/2006/relationships/hyperlink" Target="http://publicreports.dpb.virginia.gov/rdPage.aspx?rdReport=OB_DocView&amp;Param1=D7E92FB2-F0E9-4DDF-A223-4740C3B2B31B" TargetMode="External"/><Relationship Id="rId359" Type="http://schemas.openxmlformats.org/officeDocument/2006/relationships/hyperlink" Target="http://publicreports.dpb.virginia.gov/rdPage.aspx?rdReport=OB_DocView&amp;Param1=E71AB368-0379-4E22-97D2-B5C90AAC52B7" TargetMode="External"/><Relationship Id="rId524" Type="http://schemas.openxmlformats.org/officeDocument/2006/relationships/hyperlink" Target="http://publicreports.dpb.virginia.gov/rdPage.aspx?rdReport=OB_DocView&amp;Param1=F4186CDE-54F8-41A7-9C27-1A91AF16F465" TargetMode="External"/><Relationship Id="rId566" Type="http://schemas.openxmlformats.org/officeDocument/2006/relationships/hyperlink" Target="http://publicreports.dpb.virginia.gov/rdPage.aspx?rdReport=OB_DocView&amp;Param1=F1FAA4C2-0321-4204-B521-C8A1036B3594" TargetMode="External"/><Relationship Id="rId98" Type="http://schemas.openxmlformats.org/officeDocument/2006/relationships/hyperlink" Target="http://publicreports.dpb.virginia.gov/rdPage.aspx?rdReport=OB_DocView&amp;Param1=D409EB70-ACA5-4351-B70F-3E6C71DE99B6" TargetMode="External"/><Relationship Id="rId121" Type="http://schemas.openxmlformats.org/officeDocument/2006/relationships/hyperlink" Target="http://publicreports.dpb.virginia.gov/rdPage.aspx?rdReport=OB_DocView&amp;Param1=F8DD5372-900C-437E-9C23-20786557C5EF" TargetMode="External"/><Relationship Id="rId163" Type="http://schemas.openxmlformats.org/officeDocument/2006/relationships/hyperlink" Target="http://publicreports.dpb.virginia.gov/rdPage.aspx?rdReport=OB_DocView&amp;Param1=7ABA133C-C48C-4C12-BE3D-21EB53AD76E4" TargetMode="External"/><Relationship Id="rId219" Type="http://schemas.openxmlformats.org/officeDocument/2006/relationships/hyperlink" Target="http://publicreports.dpb.virginia.gov/rdPage.aspx?rdReport=OB_DocView&amp;Param1=2AFC1BC2-6064-45FE-980C-B1609CBDA4BF" TargetMode="External"/><Relationship Id="rId370" Type="http://schemas.openxmlformats.org/officeDocument/2006/relationships/hyperlink" Target="http://publicreports.dpb.virginia.gov/rdPage.aspx?rdReport=OB_DocView&amp;Param1=03129969-58F7-40BB-941C-96023AFF5209" TargetMode="External"/><Relationship Id="rId426" Type="http://schemas.openxmlformats.org/officeDocument/2006/relationships/hyperlink" Target="http://publicreports.dpb.virginia.gov/rdPage.aspx?rdReport=OB_DocView&amp;Param1=9C451239-3E7C-4FC3-BCC8-666704F0B82D" TargetMode="External"/><Relationship Id="rId230" Type="http://schemas.openxmlformats.org/officeDocument/2006/relationships/hyperlink" Target="http://publicreports.dpb.virginia.gov/rdPage.aspx?rdReport=OB_DocView&amp;Param1=8001ADDB-6A79-4223-A0A3-67C677D1B586" TargetMode="External"/><Relationship Id="rId468" Type="http://schemas.openxmlformats.org/officeDocument/2006/relationships/hyperlink" Target="http://publicreports.dpb.virginia.gov/rdPage.aspx?rdReport=OB_DocView&amp;Param1=C7C8F205-BB2B-4C54-89CE-D081217CF29B" TargetMode="External"/><Relationship Id="rId25" Type="http://schemas.openxmlformats.org/officeDocument/2006/relationships/hyperlink" Target="http://publicreports.dpb.virginia.gov/rdPage.aspx?rdReport=OB_DocView&amp;Param1=3A8A33D4-BF16-4354-A386-C8C49B29BEED" TargetMode="External"/><Relationship Id="rId67" Type="http://schemas.openxmlformats.org/officeDocument/2006/relationships/hyperlink" Target="http://publicreports.dpb.virginia.gov/rdPage.aspx?rdReport=OB_DocView&amp;Param1=AAF68948-B580-4256-9B39-66C1003CBB4E" TargetMode="External"/><Relationship Id="rId272" Type="http://schemas.openxmlformats.org/officeDocument/2006/relationships/hyperlink" Target="http://publicreports.dpb.virginia.gov/rdPage.aspx?rdReport=OB_DocView&amp;Param1=8DA724ED-CC2A-4973-ABBB-1E9FBCFF77E5" TargetMode="External"/><Relationship Id="rId328" Type="http://schemas.openxmlformats.org/officeDocument/2006/relationships/hyperlink" Target="http://publicreports.dpb.virginia.gov/rdPage.aspx?rdReport=OB_DocView&amp;Param1=E4CB8FC1-FF2B-4BAE-9A93-D1C32C0C999E" TargetMode="External"/><Relationship Id="rId535" Type="http://schemas.openxmlformats.org/officeDocument/2006/relationships/hyperlink" Target="http://publicreports.dpb.virginia.gov/rdPage.aspx?rdReport=OB_DocView&amp;Param1=C2486612-2B16-4DBA-92EE-D85E38F431C9" TargetMode="External"/><Relationship Id="rId577" Type="http://schemas.openxmlformats.org/officeDocument/2006/relationships/hyperlink" Target="http://publicreports.dpb.virginia.gov/rdPage.aspx?rdReport=OB_DocView&amp;Param1=29B6EC78-8D35-461F-B46E-6C0FDC5DA6DF" TargetMode="External"/><Relationship Id="rId132" Type="http://schemas.openxmlformats.org/officeDocument/2006/relationships/hyperlink" Target="http://publicreports.dpb.virginia.gov/rdPage.aspx?rdReport=OB_DocView&amp;Param1=0813BF68-4EE3-4AF9-A76C-4081F4A5D8A3" TargetMode="External"/><Relationship Id="rId174" Type="http://schemas.openxmlformats.org/officeDocument/2006/relationships/hyperlink" Target="http://publicreports.dpb.virginia.gov/rdPage.aspx?rdReport=OB_DocView&amp;Param1=646A1183-32D3-4F1A-9CF4-561BD3687E7D" TargetMode="External"/><Relationship Id="rId381" Type="http://schemas.openxmlformats.org/officeDocument/2006/relationships/hyperlink" Target="http://publicreports.dpb.virginia.gov/rdPage.aspx?rdReport=OB_DocView&amp;Param1=9FE561A4-F439-438F-8A20-B81720CAAA40" TargetMode="External"/><Relationship Id="rId241" Type="http://schemas.openxmlformats.org/officeDocument/2006/relationships/hyperlink" Target="http://publicreports.dpb.virginia.gov/rdPage.aspx?rdReport=OB_DocView&amp;Param1=40D1D53D-8719-4677-9309-E37BC84670C9" TargetMode="External"/><Relationship Id="rId437" Type="http://schemas.openxmlformats.org/officeDocument/2006/relationships/hyperlink" Target="http://publicreports.dpb.virginia.gov/rdPage.aspx?rdReport=OB_DocView&amp;Param1=A9452871-30F8-461E-9F9F-CC576D37C5C6" TargetMode="External"/><Relationship Id="rId479" Type="http://schemas.openxmlformats.org/officeDocument/2006/relationships/hyperlink" Target="http://publicreports.dpb.virginia.gov/rdPage.aspx?rdReport=OB_DocView&amp;Param1=9ECB7C32-1272-4C1A-A7FB-6ACE286CCA43" TargetMode="External"/><Relationship Id="rId36" Type="http://schemas.openxmlformats.org/officeDocument/2006/relationships/hyperlink" Target="http://publicreports.dpb.virginia.gov/rdPage.aspx?rdReport=OB_DocView&amp;Param1=299075DF-6BD9-4447-893D-B317241BE35F" TargetMode="External"/><Relationship Id="rId283" Type="http://schemas.openxmlformats.org/officeDocument/2006/relationships/hyperlink" Target="http://publicreports.dpb.virginia.gov/rdPage.aspx?rdReport=OB_DocView&amp;Param1=9142DC0F-334D-4C87-8DDA-4AD1CDF8A7C6" TargetMode="External"/><Relationship Id="rId339" Type="http://schemas.openxmlformats.org/officeDocument/2006/relationships/hyperlink" Target="http://publicreports.dpb.virginia.gov/rdPage.aspx?rdReport=OB_DocView&amp;Param1=A9B81EDB-45F8-45F1-8F43-BB8DB82A6C88" TargetMode="External"/><Relationship Id="rId490" Type="http://schemas.openxmlformats.org/officeDocument/2006/relationships/hyperlink" Target="http://publicreports.dpb.virginia.gov/rdPage.aspx?rdReport=OB_DocView&amp;Param1=C376D99E-11D9-4694-8B81-D6EAAD3A5C42" TargetMode="External"/><Relationship Id="rId504" Type="http://schemas.openxmlformats.org/officeDocument/2006/relationships/hyperlink" Target="http://publicreports.dpb.virginia.gov/rdPage.aspx?rdReport=OB_DocView&amp;Param1=878DF60B-2A8D-4BE2-9AAF-3C863CF9FB03" TargetMode="External"/><Relationship Id="rId546" Type="http://schemas.openxmlformats.org/officeDocument/2006/relationships/hyperlink" Target="http://publicreports.dpb.virginia.gov/rdPage.aspx?rdReport=OB_DocView&amp;Param1=74AF72B5-75C6-4F9A-B515-3217525B4712" TargetMode="External"/><Relationship Id="rId78" Type="http://schemas.openxmlformats.org/officeDocument/2006/relationships/hyperlink" Target="http://publicreports.dpb.virginia.gov/rdPage.aspx?rdReport=OB_DocView&amp;Param1=DC3F0710-61C8-4D4A-80F3-DA82C17FAFA4" TargetMode="External"/><Relationship Id="rId101" Type="http://schemas.openxmlformats.org/officeDocument/2006/relationships/hyperlink" Target="http://publicreports.dpb.virginia.gov/rdPage.aspx?rdReport=OB_DocView&amp;Param1=F24AD5FC-46C5-49DC-841F-8B3A1C2F1426" TargetMode="External"/><Relationship Id="rId143" Type="http://schemas.openxmlformats.org/officeDocument/2006/relationships/hyperlink" Target="http://publicreports.dpb.virginia.gov/rdPage.aspx?rdReport=OB_DocView&amp;Param1=B1D402CC-1267-42EA-9C10-1AD843F8F811" TargetMode="External"/><Relationship Id="rId185" Type="http://schemas.openxmlformats.org/officeDocument/2006/relationships/hyperlink" Target="http://publicreports.dpb.virginia.gov/rdPage.aspx?rdReport=OB_DocView&amp;Param1=F3621FD7-CFA7-4DD0-BAE4-2F4E33954256" TargetMode="External"/><Relationship Id="rId350" Type="http://schemas.openxmlformats.org/officeDocument/2006/relationships/hyperlink" Target="http://publicreports.dpb.virginia.gov/rdPage.aspx?rdReport=OB_DocView&amp;Param1=4473561C-3C40-41D3-A56A-D6356E77E5E9" TargetMode="External"/><Relationship Id="rId406" Type="http://schemas.openxmlformats.org/officeDocument/2006/relationships/hyperlink" Target="http://publicreports.dpb.virginia.gov/rdPage.aspx?rdReport=OB_DocView&amp;Param1=5B74A5CB-8547-41CB-9DBC-C9922D7784FD" TargetMode="External"/><Relationship Id="rId588" Type="http://schemas.openxmlformats.org/officeDocument/2006/relationships/hyperlink" Target="http://publicreports.dpb.virginia.gov/rdPage.aspx?rdReport=OB_DocView&amp;Param1=016D0032-3A95-4B3E-B8F5-EE05B9C1920E" TargetMode="External"/><Relationship Id="rId9" Type="http://schemas.openxmlformats.org/officeDocument/2006/relationships/hyperlink" Target="http://publicreports.dpb.virginia.gov/rdPage.aspx?rdReport=OB_DocView&amp;Param1=93E4D04A-209F-4CBE-BD41-71946E38E876" TargetMode="External"/><Relationship Id="rId210" Type="http://schemas.openxmlformats.org/officeDocument/2006/relationships/hyperlink" Target="http://publicreports.dpb.virginia.gov/rdPage.aspx?rdReport=OB_DocView&amp;Param1=FF580874-38A4-4DA4-B1D1-474F7CE86484" TargetMode="External"/><Relationship Id="rId392" Type="http://schemas.openxmlformats.org/officeDocument/2006/relationships/hyperlink" Target="http://publicreports.dpb.virginia.gov/rdPage.aspx?rdReport=OB_DocView&amp;Param1=55A5E084-7558-4696-A6DF-104FB50FE03A" TargetMode="External"/><Relationship Id="rId448" Type="http://schemas.openxmlformats.org/officeDocument/2006/relationships/hyperlink" Target="http://publicreports.dpb.virginia.gov/rdPage.aspx?rdReport=OB_DocView&amp;Param1=D091D393-A776-4F88-B2B4-E6CDC4E26DC2" TargetMode="External"/><Relationship Id="rId252" Type="http://schemas.openxmlformats.org/officeDocument/2006/relationships/hyperlink" Target="http://publicreports.dpb.virginia.gov/rdPage.aspx?rdReport=OB_DocView&amp;Param1=92B482B7-9BD6-40BF-8C03-EDE9CF4231B3" TargetMode="External"/><Relationship Id="rId294" Type="http://schemas.openxmlformats.org/officeDocument/2006/relationships/hyperlink" Target="http://publicreports.dpb.virginia.gov/rdPage.aspx?rdReport=OB_DocView&amp;Param1=FA6C3590-2636-43D4-B471-528CAF362BEE" TargetMode="External"/><Relationship Id="rId308" Type="http://schemas.openxmlformats.org/officeDocument/2006/relationships/hyperlink" Target="http://publicreports.dpb.virginia.gov/rdPage.aspx?rdReport=OB_DocView&amp;Param1=D9D74545-50B2-49EE-9AA3-48C76F22B0A1" TargetMode="External"/><Relationship Id="rId515" Type="http://schemas.openxmlformats.org/officeDocument/2006/relationships/hyperlink" Target="http://publicreports.dpb.virginia.gov/rdPage.aspx?rdReport=OB_DocView&amp;Param1=168392BE-24C4-4E4C-AC10-0678814B47DD" TargetMode="External"/><Relationship Id="rId47" Type="http://schemas.openxmlformats.org/officeDocument/2006/relationships/hyperlink" Target="http://publicreports.dpb.virginia.gov/rdPage.aspx?rdReport=OB_DocView&amp;Param1=9A423177-3E1F-47EF-B8CF-9967BF30C635" TargetMode="External"/><Relationship Id="rId89" Type="http://schemas.openxmlformats.org/officeDocument/2006/relationships/hyperlink" Target="http://publicreports.dpb.virginia.gov/rdPage.aspx?rdReport=OB_DocView&amp;Param1=4B8FA45C-EF7B-4CE1-95D7-90AD4160A5C5" TargetMode="External"/><Relationship Id="rId112" Type="http://schemas.openxmlformats.org/officeDocument/2006/relationships/hyperlink" Target="http://publicreports.dpb.virginia.gov/rdPage.aspx?rdReport=OB_DocView&amp;Param1=28843880-A6EE-498B-B745-27202E8FC221" TargetMode="External"/><Relationship Id="rId154" Type="http://schemas.openxmlformats.org/officeDocument/2006/relationships/hyperlink" Target="http://publicreports.dpb.virginia.gov/rdPage.aspx?rdReport=OB_DocView&amp;Param1=B1D402CC-1267-42EA-9C10-1AD843F8F811" TargetMode="External"/><Relationship Id="rId361" Type="http://schemas.openxmlformats.org/officeDocument/2006/relationships/hyperlink" Target="http://publicreports.dpb.virginia.gov/rdPage.aspx?rdReport=OB_DocView&amp;Param1=4A877724-BAFF-4D8A-A58C-DE1BB35A1874" TargetMode="External"/><Relationship Id="rId557" Type="http://schemas.openxmlformats.org/officeDocument/2006/relationships/hyperlink" Target="http://publicreports.dpb.virginia.gov/rdPage.aspx?rdReport=OB_DocView&amp;Param1=B667C63F-3A60-4705-82BB-5A7C36E62231" TargetMode="External"/><Relationship Id="rId599" Type="http://schemas.openxmlformats.org/officeDocument/2006/relationships/printerSettings" Target="../printerSettings/printerSettings2.bin"/><Relationship Id="rId196" Type="http://schemas.openxmlformats.org/officeDocument/2006/relationships/hyperlink" Target="http://publicreports.dpb.virginia.gov/rdPage.aspx?rdReport=OB_DocView&amp;Param1=E8146E5B-8235-4A06-A0CF-E8E8306C7215" TargetMode="External"/><Relationship Id="rId417" Type="http://schemas.openxmlformats.org/officeDocument/2006/relationships/hyperlink" Target="http://publicreports.dpb.virginia.gov/rdPage.aspx?rdReport=OB_DocView&amp;Param1=2860A685-EB26-4F7C-A727-5018530FE987" TargetMode="External"/><Relationship Id="rId459" Type="http://schemas.openxmlformats.org/officeDocument/2006/relationships/hyperlink" Target="http://publicreports.dpb.virginia.gov/rdPage.aspx?rdReport=OB_DocView&amp;Param1=7A9F409B-307D-4D1D-B104-11B06ACA2B79" TargetMode="External"/><Relationship Id="rId16" Type="http://schemas.openxmlformats.org/officeDocument/2006/relationships/hyperlink" Target="http://publicreports.dpb.virginia.gov/rdPage.aspx?rdReport=OB_DocView&amp;Param1=40DF13AD-CFB2-43BC-B510-DAE8F9DC6312" TargetMode="External"/><Relationship Id="rId221" Type="http://schemas.openxmlformats.org/officeDocument/2006/relationships/hyperlink" Target="http://publicreports.dpb.virginia.gov/rdPage.aspx?rdReport=OB_DocView&amp;Param1=656A6A3B-326D-442C-8429-258AD8E766A1" TargetMode="External"/><Relationship Id="rId263" Type="http://schemas.openxmlformats.org/officeDocument/2006/relationships/hyperlink" Target="http://publicreports.dpb.virginia.gov/rdPage.aspx?rdReport=OB_DocView&amp;Param1=A232603B-B3CF-4C1C-A8CA-3C4C7C8AA01D" TargetMode="External"/><Relationship Id="rId319" Type="http://schemas.openxmlformats.org/officeDocument/2006/relationships/hyperlink" Target="http://publicreports.dpb.virginia.gov/rdPage.aspx?rdReport=OB_DocView&amp;Param1=D7E92FB2-F0E9-4DDF-A223-4740C3B2B31B" TargetMode="External"/><Relationship Id="rId470" Type="http://schemas.openxmlformats.org/officeDocument/2006/relationships/hyperlink" Target="http://publicreports.dpb.virginia.gov/rdPage.aspx?rdReport=OB_DocView&amp;Param1=3ED5288F-D36B-4208-9A49-222DE37782BF" TargetMode="External"/><Relationship Id="rId526" Type="http://schemas.openxmlformats.org/officeDocument/2006/relationships/hyperlink" Target="http://publicreports.dpb.virginia.gov/rdPage.aspx?rdReport=OB_DocView&amp;Param1=CEE4FF89-C41B-4144-AF69-C34D468E6886" TargetMode="External"/><Relationship Id="rId58" Type="http://schemas.openxmlformats.org/officeDocument/2006/relationships/hyperlink" Target="http://publicreports.dpb.virginia.gov/rdPage.aspx?rdReport=OB_DocView&amp;Param1=ABBDAF5F-0354-401F-BCEE-4CCD4409E8E0" TargetMode="External"/><Relationship Id="rId123" Type="http://schemas.openxmlformats.org/officeDocument/2006/relationships/hyperlink" Target="http://publicreports.dpb.virginia.gov/rdPage.aspx?rdReport=OB_DocView&amp;Param1=0813BF68-4EE3-4AF9-A76C-4081F4A5D8A3" TargetMode="External"/><Relationship Id="rId330" Type="http://schemas.openxmlformats.org/officeDocument/2006/relationships/hyperlink" Target="http://publicreports.dpb.virginia.gov/rdPage.aspx?rdReport=OB_DocView&amp;Param1=A1E884C9-5B9C-4818-9923-33C8A41E4270" TargetMode="External"/><Relationship Id="rId568" Type="http://schemas.openxmlformats.org/officeDocument/2006/relationships/hyperlink" Target="http://publicreports.dpb.virginia.gov/rdPage.aspx?rdReport=OB_DocView&amp;Param1=09677A09-BCBD-41EF-AA9C-669964B2774F" TargetMode="External"/><Relationship Id="rId165" Type="http://schemas.openxmlformats.org/officeDocument/2006/relationships/hyperlink" Target="http://publicreports.dpb.virginia.gov/rdPage.aspx?rdReport=OB_DocView&amp;Param1=8D978A0E-7836-4729-870A-434619376B12" TargetMode="External"/><Relationship Id="rId372" Type="http://schemas.openxmlformats.org/officeDocument/2006/relationships/hyperlink" Target="http://publicreports.dpb.virginia.gov/rdPage.aspx?rdReport=OB_DocView&amp;Param1=F893A362-B227-4CE2-B395-4639F1D9AB53" TargetMode="External"/><Relationship Id="rId428" Type="http://schemas.openxmlformats.org/officeDocument/2006/relationships/hyperlink" Target="http://publicreports.dpb.virginia.gov/rdPage.aspx?rdReport=OB_DocView&amp;Param1=781E9B9F-CABF-45D2-96ED-44CA50500919" TargetMode="External"/><Relationship Id="rId232" Type="http://schemas.openxmlformats.org/officeDocument/2006/relationships/hyperlink" Target="http://publicreports.dpb.virginia.gov/rdPage.aspx?rdReport=OB_DocView&amp;Param1=BD4ABBEB-453A-485D-9E7A-38136ED0E55F" TargetMode="External"/><Relationship Id="rId274" Type="http://schemas.openxmlformats.org/officeDocument/2006/relationships/hyperlink" Target="http://publicreports.dpb.virginia.gov/rdPage.aspx?rdReport=OB_DocView&amp;Param1=8DA724ED-CC2A-4973-ABBB-1E9FBCFF77E5" TargetMode="External"/><Relationship Id="rId481" Type="http://schemas.openxmlformats.org/officeDocument/2006/relationships/hyperlink" Target="http://publicreports.dpb.virginia.gov/rdPage.aspx?rdReport=OB_DocView&amp;Param1=B1830CED-7689-4ABD-AF9E-04511FDD7D4D" TargetMode="External"/><Relationship Id="rId27" Type="http://schemas.openxmlformats.org/officeDocument/2006/relationships/hyperlink" Target="http://publicreports.dpb.virginia.gov/rdPage.aspx?rdReport=OB_DocView&amp;Param1=3A8A33D4-BF16-4354-A386-C8C49B29BEED" TargetMode="External"/><Relationship Id="rId69" Type="http://schemas.openxmlformats.org/officeDocument/2006/relationships/hyperlink" Target="http://publicreports.dpb.virginia.gov/rdPage.aspx?rdReport=OB_DocView&amp;Param1=AAF68948-B580-4256-9B39-66C1003CBB4E" TargetMode="External"/><Relationship Id="rId134" Type="http://schemas.openxmlformats.org/officeDocument/2006/relationships/hyperlink" Target="http://publicreports.dpb.virginia.gov/rdPage.aspx?rdReport=OB_DocView&amp;Param1=7E12737F-ECFC-41CD-B97C-681C68B7C71E" TargetMode="External"/><Relationship Id="rId537" Type="http://schemas.openxmlformats.org/officeDocument/2006/relationships/hyperlink" Target="http://publicreports.dpb.virginia.gov/rdPage.aspx?rdReport=OB_DocView&amp;Param1=E8ABEF07-166F-40B3-967D-93D5B9E5EB00" TargetMode="External"/><Relationship Id="rId579" Type="http://schemas.openxmlformats.org/officeDocument/2006/relationships/hyperlink" Target="http://publicreports.dpb.virginia.gov/rdPage.aspx?rdReport=OB_DocView&amp;Param1=29B6EC78-8D35-461F-B46E-6C0FDC5DA6DF" TargetMode="External"/><Relationship Id="rId80" Type="http://schemas.openxmlformats.org/officeDocument/2006/relationships/hyperlink" Target="http://publicreports.dpb.virginia.gov/rdPage.aspx?rdReport=OB_DocView&amp;Param1=683A3D46-3F64-4EDB-AA58-87DE156EC65D" TargetMode="External"/><Relationship Id="rId176" Type="http://schemas.openxmlformats.org/officeDocument/2006/relationships/hyperlink" Target="http://publicreports.dpb.virginia.gov/rdPage.aspx?rdReport=OB_DocView&amp;Param1=646A1183-32D3-4F1A-9CF4-561BD3687E7D" TargetMode="External"/><Relationship Id="rId341" Type="http://schemas.openxmlformats.org/officeDocument/2006/relationships/hyperlink" Target="http://publicreports.dpb.virginia.gov/rdPage.aspx?rdReport=OB_DocView&amp;Param1=E99AB367-AC3C-4EC8-97A4-34EEFF8C06AE" TargetMode="External"/><Relationship Id="rId383" Type="http://schemas.openxmlformats.org/officeDocument/2006/relationships/hyperlink" Target="http://publicreports.dpb.virginia.gov/rdPage.aspx?rdReport=OB_DocView&amp;Param1=F20E0ADA-6FD4-49BD-B4ED-2BA22D2558C5" TargetMode="External"/><Relationship Id="rId439" Type="http://schemas.openxmlformats.org/officeDocument/2006/relationships/hyperlink" Target="http://publicreports.dpb.virginia.gov/rdPage.aspx?rdReport=OB_DocView&amp;Param1=8336FC3E-631D-4E2C-9537-3C2A7C0548AB" TargetMode="External"/><Relationship Id="rId590" Type="http://schemas.openxmlformats.org/officeDocument/2006/relationships/hyperlink" Target="http://publicreports.dpb.virginia.gov/rdPage.aspx?rdReport=OB_DocView&amp;Param1=632047F8-50A4-43E1-9A59-F2626F5A3F0D" TargetMode="External"/><Relationship Id="rId201" Type="http://schemas.openxmlformats.org/officeDocument/2006/relationships/hyperlink" Target="http://publicreports.dpb.virginia.gov/rdPage.aspx?rdReport=OB_DocView&amp;Param1=61B1E63F-C00C-4332-A93B-F6114F452B2E" TargetMode="External"/><Relationship Id="rId243" Type="http://schemas.openxmlformats.org/officeDocument/2006/relationships/hyperlink" Target="http://publicreports.dpb.virginia.gov/rdPage.aspx?rdReport=OB_DocView&amp;Param1=6E28CBA8-DCBF-42EF-8D48-40ABBB696DF2" TargetMode="External"/><Relationship Id="rId285" Type="http://schemas.openxmlformats.org/officeDocument/2006/relationships/hyperlink" Target="http://publicreports.dpb.virginia.gov/rdPage.aspx?rdReport=OB_DocView&amp;Param1=9142DC0F-334D-4C87-8DDA-4AD1CDF8A7C6" TargetMode="External"/><Relationship Id="rId450" Type="http://schemas.openxmlformats.org/officeDocument/2006/relationships/hyperlink" Target="http://publicreports.dpb.virginia.gov/rdPage.aspx?rdReport=OB_DocView&amp;Param1=4FE798B5-81FF-4E53-9854-3E4A10CDDDAB" TargetMode="External"/><Relationship Id="rId506" Type="http://schemas.openxmlformats.org/officeDocument/2006/relationships/hyperlink" Target="http://publicreports.dpb.virginia.gov/rdPage.aspx?rdReport=OB_DocView&amp;Param1=878DF60B-2A8D-4BE2-9AAF-3C863CF9FB03" TargetMode="External"/><Relationship Id="rId38" Type="http://schemas.openxmlformats.org/officeDocument/2006/relationships/hyperlink" Target="http://publicreports.dpb.virginia.gov/rdPage.aspx?rdReport=OB_DocView&amp;Param1=BDA59E6C-59CA-43C4-B319-EED11E4E776D" TargetMode="External"/><Relationship Id="rId103" Type="http://schemas.openxmlformats.org/officeDocument/2006/relationships/hyperlink" Target="http://publicreports.dpb.virginia.gov/rdPage.aspx?rdReport=OB_DocView&amp;Param1=CF20D198-FC39-4D0A-8C02-CB41607DDA6F" TargetMode="External"/><Relationship Id="rId310" Type="http://schemas.openxmlformats.org/officeDocument/2006/relationships/hyperlink" Target="http://publicreports.dpb.virginia.gov/rdPage.aspx?rdReport=OB_DocView&amp;Param1=2620FAFE-8CFF-4387-8986-B208492FDA83" TargetMode="External"/><Relationship Id="rId492" Type="http://schemas.openxmlformats.org/officeDocument/2006/relationships/hyperlink" Target="http://publicreports.dpb.virginia.gov/rdPage.aspx?rdReport=OB_DocView&amp;Param1=C376D99E-11D9-4694-8B81-D6EAAD3A5C42" TargetMode="External"/><Relationship Id="rId548" Type="http://schemas.openxmlformats.org/officeDocument/2006/relationships/hyperlink" Target="http://publicreports.dpb.virginia.gov/rdPage.aspx?rdReport=OB_DocView&amp;Param1=8E074DC5-1CF4-460B-B789-7DA58770B607" TargetMode="External"/><Relationship Id="rId91" Type="http://schemas.openxmlformats.org/officeDocument/2006/relationships/hyperlink" Target="http://publicreports.dpb.virginia.gov/rdPage.aspx?rdReport=OB_DocView&amp;Param1=84E320C4-42FD-4B5D-9B0B-636FAD8B36C2" TargetMode="External"/><Relationship Id="rId145" Type="http://schemas.openxmlformats.org/officeDocument/2006/relationships/hyperlink" Target="http://publicreports.dpb.virginia.gov/rdPage.aspx?rdReport=OB_DocView&amp;Param1=B1D402CC-1267-42EA-9C10-1AD843F8F811" TargetMode="External"/><Relationship Id="rId187" Type="http://schemas.openxmlformats.org/officeDocument/2006/relationships/hyperlink" Target="http://publicreports.dpb.virginia.gov/rdPage.aspx?rdReport=OB_DocView&amp;Param1=649A312E-F109-42AD-A637-1EC693E19612" TargetMode="External"/><Relationship Id="rId352" Type="http://schemas.openxmlformats.org/officeDocument/2006/relationships/hyperlink" Target="http://publicreports.dpb.virginia.gov/rdPage.aspx?rdReport=OB_DocView&amp;Param1=D43F26E3-3AFA-4E40-8D1D-E9F66B00EA6B" TargetMode="External"/><Relationship Id="rId394" Type="http://schemas.openxmlformats.org/officeDocument/2006/relationships/hyperlink" Target="http://publicreports.dpb.virginia.gov/rdPage.aspx?rdReport=OB_DocView&amp;Param1=61C375FF-3967-411D-A675-DEC0EE8B31F1" TargetMode="External"/><Relationship Id="rId408" Type="http://schemas.openxmlformats.org/officeDocument/2006/relationships/hyperlink" Target="http://publicreports.dpb.virginia.gov/rdPage.aspx?rdReport=OB_DocView&amp;Param1=7F120E49-A8F8-46DF-86B0-7961927E8D1A" TargetMode="External"/><Relationship Id="rId212" Type="http://schemas.openxmlformats.org/officeDocument/2006/relationships/hyperlink" Target="http://publicreports.dpb.virginia.gov/rdPage.aspx?rdReport=OB_DocView&amp;Param1=66A8B6D8-69DD-42B1-B293-B1EDEC86F3D6" TargetMode="External"/><Relationship Id="rId254" Type="http://schemas.openxmlformats.org/officeDocument/2006/relationships/hyperlink" Target="http://publicreports.dpb.virginia.gov/rdPage.aspx?rdReport=OB_DocView&amp;Param1=92C136FA-871C-44F6-BD6B-4D39D86C3BED" TargetMode="External"/><Relationship Id="rId49" Type="http://schemas.openxmlformats.org/officeDocument/2006/relationships/hyperlink" Target="http://publicreports.dpb.virginia.gov/rdPage.aspx?rdReport=OB_DocView&amp;Param1=4390CB69-C295-485F-A482-2465398C8786" TargetMode="External"/><Relationship Id="rId114" Type="http://schemas.openxmlformats.org/officeDocument/2006/relationships/hyperlink" Target="http://publicreports.dpb.virginia.gov/rdPage.aspx?rdReport=OB_DocView&amp;Param1=1B4D6449-7C88-4F6C-B58F-E3EAACA8F0AE" TargetMode="External"/><Relationship Id="rId296" Type="http://schemas.openxmlformats.org/officeDocument/2006/relationships/hyperlink" Target="http://publicreports.dpb.virginia.gov/rdPage.aspx?rdReport=OB_DocView&amp;Param1=FA6C3590-2636-43D4-B471-528CAF362BEE" TargetMode="External"/><Relationship Id="rId461" Type="http://schemas.openxmlformats.org/officeDocument/2006/relationships/hyperlink" Target="http://publicreports.dpb.virginia.gov/rdPage.aspx?rdReport=OB_DocView&amp;Param1=112B9FC8-6B07-4B4E-BA68-8B60DA52E6E1" TargetMode="External"/><Relationship Id="rId517" Type="http://schemas.openxmlformats.org/officeDocument/2006/relationships/hyperlink" Target="http://publicreports.dpb.virginia.gov/rdPage.aspx?rdReport=OB_DocView&amp;Param1=E73F25F6-6773-4AD8-88B9-021487FE6938" TargetMode="External"/><Relationship Id="rId559" Type="http://schemas.openxmlformats.org/officeDocument/2006/relationships/hyperlink" Target="http://publicreports.dpb.virginia.gov/rdPage.aspx?rdReport=OB_DocView&amp;Param1=3F7CA44B-0DD1-4741-B3CE-CACA923B51AD" TargetMode="External"/><Relationship Id="rId60" Type="http://schemas.openxmlformats.org/officeDocument/2006/relationships/hyperlink" Target="http://publicreports.dpb.virginia.gov/rdPage.aspx?rdReport=OB_DocView&amp;Param1=ABBDAF5F-0354-401F-BCEE-4CCD4409E8E0" TargetMode="External"/><Relationship Id="rId156" Type="http://schemas.openxmlformats.org/officeDocument/2006/relationships/hyperlink" Target="http://publicreports.dpb.virginia.gov/rdPage.aspx?rdReport=OB_DocView&amp;Param1=B1D402CC-1267-42EA-9C10-1AD843F8F811" TargetMode="External"/><Relationship Id="rId198" Type="http://schemas.openxmlformats.org/officeDocument/2006/relationships/hyperlink" Target="http://publicreports.dpb.virginia.gov/rdPage.aspx?rdReport=OB_DocView&amp;Param1=070633ED-90CA-4D69-B7FF-570783E23839" TargetMode="External"/><Relationship Id="rId321" Type="http://schemas.openxmlformats.org/officeDocument/2006/relationships/hyperlink" Target="http://publicreports.dpb.virginia.gov/rdPage.aspx?rdReport=OB_DocView&amp;Param1=7ABFDDD0-F3C8-44AB-8B77-2B7EFC6D7B93" TargetMode="External"/><Relationship Id="rId363" Type="http://schemas.openxmlformats.org/officeDocument/2006/relationships/hyperlink" Target="http://publicreports.dpb.virginia.gov/rdPage.aspx?rdReport=OB_DocView&amp;Param1=4A877724-BAFF-4D8A-A58C-DE1BB35A1874" TargetMode="External"/><Relationship Id="rId419" Type="http://schemas.openxmlformats.org/officeDocument/2006/relationships/hyperlink" Target="http://publicreports.dpb.virginia.gov/rdPage.aspx?rdReport=OB_DocView&amp;Param1=D30F6BA3-D6FC-4C72-B79E-4B8CFA58C069" TargetMode="External"/><Relationship Id="rId570" Type="http://schemas.openxmlformats.org/officeDocument/2006/relationships/hyperlink" Target="http://publicreports.dpb.virginia.gov/rdPage.aspx?rdReport=OB_DocView&amp;Param1=4C8E760D-B6E8-40EC-AFA1-334968C06226" TargetMode="External"/><Relationship Id="rId223" Type="http://schemas.openxmlformats.org/officeDocument/2006/relationships/hyperlink" Target="http://publicreports.dpb.virginia.gov/rdPage.aspx?rdReport=OB_DocView&amp;Param1=92B08DCD-E39B-4570-8D84-2741746E08D8" TargetMode="External"/><Relationship Id="rId430" Type="http://schemas.openxmlformats.org/officeDocument/2006/relationships/hyperlink" Target="http://publicreports.dpb.virginia.gov/rdPage.aspx?rdReport=OB_DocView&amp;Param1=4A58D3A5-7EA7-441F-94E4-231174B57F09" TargetMode="External"/><Relationship Id="rId18" Type="http://schemas.openxmlformats.org/officeDocument/2006/relationships/hyperlink" Target="http://publicreports.dpb.virginia.gov/rdPage.aspx?rdReport=OB_DocView&amp;Param1=C8026BFF-72C8-4D00-B714-419E2999117A" TargetMode="External"/><Relationship Id="rId265" Type="http://schemas.openxmlformats.org/officeDocument/2006/relationships/hyperlink" Target="http://publicreports.dpb.virginia.gov/rdPage.aspx?rdReport=OB_DocView&amp;Param1=A232603B-B3CF-4C1C-A8CA-3C4C7C8AA01D" TargetMode="External"/><Relationship Id="rId472" Type="http://schemas.openxmlformats.org/officeDocument/2006/relationships/hyperlink" Target="http://publicreports.dpb.virginia.gov/rdPage.aspx?rdReport=OB_DocView&amp;Param1=3ED5288F-D36B-4208-9A49-222DE37782BF" TargetMode="External"/><Relationship Id="rId528" Type="http://schemas.openxmlformats.org/officeDocument/2006/relationships/hyperlink" Target="http://publicreports.dpb.virginia.gov/rdPage.aspx?rdReport=OB_DocView&amp;Param1=DE2E3951-AE4A-4C21-A990-36C437B200AF" TargetMode="External"/><Relationship Id="rId125" Type="http://schemas.openxmlformats.org/officeDocument/2006/relationships/hyperlink" Target="http://publicreports.dpb.virginia.gov/rdPage.aspx?rdReport=OB_DocView&amp;Param1=0813BF68-4EE3-4AF9-A76C-4081F4A5D8A3" TargetMode="External"/><Relationship Id="rId167" Type="http://schemas.openxmlformats.org/officeDocument/2006/relationships/hyperlink" Target="http://publicreports.dpb.virginia.gov/rdPage.aspx?rdReport=OB_DocView&amp;Param1=A22CAE60-7169-4384-8674-3A78AE1A31C4" TargetMode="External"/><Relationship Id="rId332" Type="http://schemas.openxmlformats.org/officeDocument/2006/relationships/hyperlink" Target="http://publicreports.dpb.virginia.gov/rdPage.aspx?rdReport=OB_DocView&amp;Param1=BDFC1859-B653-478C-9B7C-41A274682F34" TargetMode="External"/><Relationship Id="rId374" Type="http://schemas.openxmlformats.org/officeDocument/2006/relationships/hyperlink" Target="http://publicreports.dpb.virginia.gov/rdPage.aspx?rdReport=OB_DocView&amp;Param1=C7C9C439-18F1-4D65-A739-57E24746D6A2" TargetMode="External"/><Relationship Id="rId581" Type="http://schemas.openxmlformats.org/officeDocument/2006/relationships/hyperlink" Target="http://publicreports.dpb.virginia.gov/rdPage.aspx?rdReport=OB_DocView&amp;Param1=5A47F3FD-ACFA-4A9D-AFD6-3768B29ABD9F" TargetMode="External"/><Relationship Id="rId71" Type="http://schemas.openxmlformats.org/officeDocument/2006/relationships/hyperlink" Target="http://publicreports.dpb.virginia.gov/rdPage.aspx?rdReport=OB_DocView&amp;Param1=AAF68948-B580-4256-9B39-66C1003CBB4E" TargetMode="External"/><Relationship Id="rId234" Type="http://schemas.openxmlformats.org/officeDocument/2006/relationships/hyperlink" Target="http://publicreports.dpb.virginia.gov/rdPage.aspx?rdReport=OB_DocView&amp;Param1=64DE0EAA-6347-4146-B09A-427ED555A1BF" TargetMode="External"/><Relationship Id="rId2" Type="http://schemas.openxmlformats.org/officeDocument/2006/relationships/hyperlink" Target="http://publicreports.dpb.virginia.gov/rdPage.aspx?rdReport=OB_DocView&amp;Param1=F90F7472-CCE9-43B3-8E7E-4A5933FBEE8D" TargetMode="External"/><Relationship Id="rId29" Type="http://schemas.openxmlformats.org/officeDocument/2006/relationships/hyperlink" Target="http://publicreports.dpb.virginia.gov/rdPage.aspx?rdReport=OB_DocView&amp;Param1=0BFB9DE4-CA81-4A38-B6DE-F9BBDE768423" TargetMode="External"/><Relationship Id="rId276" Type="http://schemas.openxmlformats.org/officeDocument/2006/relationships/hyperlink" Target="http://publicreports.dpb.virginia.gov/rdPage.aspx?rdReport=OB_DocView&amp;Param1=04042580-94B2-411F-81F9-9EE976E73970" TargetMode="External"/><Relationship Id="rId441" Type="http://schemas.openxmlformats.org/officeDocument/2006/relationships/hyperlink" Target="http://publicreports.dpb.virginia.gov/rdPage.aspx?rdReport=OB_DocView&amp;Param1=8336FC3E-631D-4E2C-9537-3C2A7C0548AB" TargetMode="External"/><Relationship Id="rId483" Type="http://schemas.openxmlformats.org/officeDocument/2006/relationships/hyperlink" Target="http://publicreports.dpb.virginia.gov/rdPage.aspx?rdReport=OB_DocView&amp;Param1=A15C3A3B-267B-4071-8CDB-E971B4E9E0D4" TargetMode="External"/><Relationship Id="rId539" Type="http://schemas.openxmlformats.org/officeDocument/2006/relationships/hyperlink" Target="http://publicreports.dpb.virginia.gov/rdPage.aspx?rdReport=OB_DocView&amp;Param1=CA4BF9C5-9EF9-4F46-AC08-2E2FBC764FBD" TargetMode="External"/><Relationship Id="rId40" Type="http://schemas.openxmlformats.org/officeDocument/2006/relationships/hyperlink" Target="http://publicreports.dpb.virginia.gov/rdPage.aspx?rdReport=OB_DocView&amp;Param1=294004E9-289F-47F1-A010-05C830B6C8C3" TargetMode="External"/><Relationship Id="rId136" Type="http://schemas.openxmlformats.org/officeDocument/2006/relationships/hyperlink" Target="http://publicreports.dpb.virginia.gov/rdPage.aspx?rdReport=OB_DocView&amp;Param1=DF0CFAFE-E014-4313-AD84-38E3D60D9A68" TargetMode="External"/><Relationship Id="rId178" Type="http://schemas.openxmlformats.org/officeDocument/2006/relationships/hyperlink" Target="http://publicreports.dpb.virginia.gov/rdPage.aspx?rdReport=OB_DocView&amp;Param1=645F5790-5006-4D9F-A53B-105E1452CDA7" TargetMode="External"/><Relationship Id="rId301" Type="http://schemas.openxmlformats.org/officeDocument/2006/relationships/hyperlink" Target="http://publicreports.dpb.virginia.gov/rdPage.aspx?rdReport=OB_DocView&amp;Param1=0FFE3B2F-551F-48DE-9802-5F40B1C55D44" TargetMode="External"/><Relationship Id="rId343" Type="http://schemas.openxmlformats.org/officeDocument/2006/relationships/hyperlink" Target="http://publicreports.dpb.virginia.gov/rdPage.aspx?rdReport=OB_DocView&amp;Param1=6B3E71D5-67CF-4A11-9FB3-270B879C0FC2" TargetMode="External"/><Relationship Id="rId550" Type="http://schemas.openxmlformats.org/officeDocument/2006/relationships/hyperlink" Target="http://publicreports.dpb.virginia.gov/rdPage.aspx?rdReport=OB_DocView&amp;Param1=BF428C39-DC7D-4ED4-9218-8B571868B4CC" TargetMode="External"/><Relationship Id="rId82" Type="http://schemas.openxmlformats.org/officeDocument/2006/relationships/hyperlink" Target="http://publicreports.dpb.virginia.gov/rdPage.aspx?rdReport=OB_DocView&amp;Param1=5551F332-9DD5-4ECE-8329-141E519EFBE9" TargetMode="External"/><Relationship Id="rId203" Type="http://schemas.openxmlformats.org/officeDocument/2006/relationships/hyperlink" Target="http://publicreports.dpb.virginia.gov/rdPage.aspx?rdReport=OB_DocView&amp;Param1=A4625446-CA26-4329-900E-456F95ED1B83" TargetMode="External"/><Relationship Id="rId385" Type="http://schemas.openxmlformats.org/officeDocument/2006/relationships/hyperlink" Target="http://publicreports.dpb.virginia.gov/rdPage.aspx?rdReport=OB_DocView&amp;Param1=B84F9907-75B2-4B2A-97FB-BCD49B75CE35" TargetMode="External"/><Relationship Id="rId592" Type="http://schemas.openxmlformats.org/officeDocument/2006/relationships/hyperlink" Target="http://publicreports.dpb.virginia.gov/rdPage.aspx?rdReport=OB_DocView&amp;Param1=81F4FC69-1B41-4789-BCC3-CC4F75288E00" TargetMode="External"/><Relationship Id="rId245" Type="http://schemas.openxmlformats.org/officeDocument/2006/relationships/hyperlink" Target="http://publicreports.dpb.virginia.gov/rdPage.aspx?rdReport=OB_DocView&amp;Param1=7B72CBD2-2B39-47D8-95BE-17E836B57324" TargetMode="External"/><Relationship Id="rId287" Type="http://schemas.openxmlformats.org/officeDocument/2006/relationships/hyperlink" Target="http://publicreports.dpb.virginia.gov/rdPage.aspx?rdReport=OB_DocView&amp;Param1=860B0257-8D8C-41D1-B425-139A7F069EEF" TargetMode="External"/><Relationship Id="rId410" Type="http://schemas.openxmlformats.org/officeDocument/2006/relationships/hyperlink" Target="http://publicreports.dpb.virginia.gov/rdPage.aspx?rdReport=OB_DocView&amp;Param1=8F488179-B7C2-44F6-B958-0D4CEE209A53" TargetMode="External"/><Relationship Id="rId452" Type="http://schemas.openxmlformats.org/officeDocument/2006/relationships/hyperlink" Target="http://publicreports.dpb.virginia.gov/rdPage.aspx?rdReport=OB_DocView&amp;Param1=0B74828E-F7AD-4574-A2A6-41354887F478" TargetMode="External"/><Relationship Id="rId494" Type="http://schemas.openxmlformats.org/officeDocument/2006/relationships/hyperlink" Target="http://publicreports.dpb.virginia.gov/rdPage.aspx?rdReport=OB_DocView&amp;Param1=907FAD35-50D4-4921-99BF-F21C8EB056F9" TargetMode="External"/><Relationship Id="rId508" Type="http://schemas.openxmlformats.org/officeDocument/2006/relationships/hyperlink" Target="http://publicreports.dpb.virginia.gov/rdPage.aspx?rdReport=OB_DocView&amp;Param1=878DF60B-2A8D-4BE2-9AAF-3C863CF9FB03" TargetMode="External"/><Relationship Id="rId105" Type="http://schemas.openxmlformats.org/officeDocument/2006/relationships/hyperlink" Target="http://publicreports.dpb.virginia.gov/rdPage.aspx?rdReport=OB_DocView&amp;Param1=CF20D198-FC39-4D0A-8C02-CB41607DDA6F" TargetMode="External"/><Relationship Id="rId147" Type="http://schemas.openxmlformats.org/officeDocument/2006/relationships/hyperlink" Target="http://publicreports.dpb.virginia.gov/rdPage.aspx?rdReport=OB_DocView&amp;Param1=B1D402CC-1267-42EA-9C10-1AD843F8F811" TargetMode="External"/><Relationship Id="rId312" Type="http://schemas.openxmlformats.org/officeDocument/2006/relationships/hyperlink" Target="http://publicreports.dpb.virginia.gov/rdPage.aspx?rdReport=OB_DocView&amp;Param1=1C92B9EC-BB3B-4274-9932-133ACE2CDDCB" TargetMode="External"/><Relationship Id="rId354" Type="http://schemas.openxmlformats.org/officeDocument/2006/relationships/hyperlink" Target="http://publicreports.dpb.virginia.gov/rdPage.aspx?rdReport=OB_DocView&amp;Param1=6E4F8F93-EABD-49B0-8EB8-E0DCF0E43BDA" TargetMode="External"/><Relationship Id="rId51" Type="http://schemas.openxmlformats.org/officeDocument/2006/relationships/hyperlink" Target="http://publicreports.dpb.virginia.gov/rdPage.aspx?rdReport=OB_DocView&amp;Param1=0B33C992-0933-4A97-9EAF-A9680D48836C" TargetMode="External"/><Relationship Id="rId93" Type="http://schemas.openxmlformats.org/officeDocument/2006/relationships/hyperlink" Target="http://publicreports.dpb.virginia.gov/rdPage.aspx?rdReport=OB_DocView&amp;Param1=9A0BB950-7149-4FBD-AAC9-12B2A633AA86" TargetMode="External"/><Relationship Id="rId189" Type="http://schemas.openxmlformats.org/officeDocument/2006/relationships/hyperlink" Target="http://publicreports.dpb.virginia.gov/rdPage.aspx?rdReport=OB_DocView&amp;Param1=E6024760-B787-4918-A7A2-A04621217450" TargetMode="External"/><Relationship Id="rId396" Type="http://schemas.openxmlformats.org/officeDocument/2006/relationships/hyperlink" Target="http://publicreports.dpb.virginia.gov/rdPage.aspx?rdReport=OB_DocView&amp;Param1=EAE912DC-402D-4933-A70B-E015C33C3A82" TargetMode="External"/><Relationship Id="rId561" Type="http://schemas.openxmlformats.org/officeDocument/2006/relationships/hyperlink" Target="http://publicreports.dpb.virginia.gov/rdPage.aspx?rdReport=OB_DocView&amp;Param1=D6262064-6A0A-4DE9-A6B3-F48024AAB6A5" TargetMode="External"/><Relationship Id="rId214" Type="http://schemas.openxmlformats.org/officeDocument/2006/relationships/hyperlink" Target="http://publicreports.dpb.virginia.gov/rdPage.aspx?rdReport=OB_DocView&amp;Param1=2AFC1BC2-6064-45FE-980C-B1609CBDA4BF" TargetMode="External"/><Relationship Id="rId256" Type="http://schemas.openxmlformats.org/officeDocument/2006/relationships/hyperlink" Target="http://publicreports.dpb.virginia.gov/rdPage.aspx?rdReport=OB_DocView&amp;Param1=54272758-68CA-4D7B-AA85-DEC56E05B925" TargetMode="External"/><Relationship Id="rId298" Type="http://schemas.openxmlformats.org/officeDocument/2006/relationships/hyperlink" Target="http://publicreports.dpb.virginia.gov/rdPage.aspx?rdReport=OB_DocView&amp;Param1=F76404DB-9807-4553-8C89-F8A014526743" TargetMode="External"/><Relationship Id="rId421" Type="http://schemas.openxmlformats.org/officeDocument/2006/relationships/hyperlink" Target="http://publicreports.dpb.virginia.gov/rdPage.aspx?rdReport=OB_DocView&amp;Param1=7A02B3CA-5DDA-4B50-BFB7-9AF46FB0330A" TargetMode="External"/><Relationship Id="rId463" Type="http://schemas.openxmlformats.org/officeDocument/2006/relationships/hyperlink" Target="http://publicreports.dpb.virginia.gov/rdPage.aspx?rdReport=OB_DocView&amp;Param1=3C44E102-4D75-4E37-8AFC-CFA5A761DAA2" TargetMode="External"/><Relationship Id="rId519" Type="http://schemas.openxmlformats.org/officeDocument/2006/relationships/hyperlink" Target="http://publicreports.dpb.virginia.gov/rdPage.aspx?rdReport=OB_DocView&amp;Param1=73267DC6-1A66-42D5-89F9-C7970A7C8701" TargetMode="External"/><Relationship Id="rId116" Type="http://schemas.openxmlformats.org/officeDocument/2006/relationships/hyperlink" Target="http://publicreports.dpb.virginia.gov/rdPage.aspx?rdReport=OB_DocView&amp;Param1=EFC1A2C6-49B8-44CD-A5B4-264EB672B8FB" TargetMode="External"/><Relationship Id="rId158" Type="http://schemas.openxmlformats.org/officeDocument/2006/relationships/hyperlink" Target="http://publicreports.dpb.virginia.gov/rdPage.aspx?rdReport=OB_DocView&amp;Param1=B1D402CC-1267-42EA-9C10-1AD843F8F811" TargetMode="External"/><Relationship Id="rId323" Type="http://schemas.openxmlformats.org/officeDocument/2006/relationships/hyperlink" Target="http://publicreports.dpb.virginia.gov/rdPage.aspx?rdReport=OB_DocView&amp;Param1=1AECF4AA-D4CF-40EB-9C73-F6AB76516F67" TargetMode="External"/><Relationship Id="rId530" Type="http://schemas.openxmlformats.org/officeDocument/2006/relationships/hyperlink" Target="http://publicreports.dpb.virginia.gov/rdPage.aspx?rdReport=OB_DocView&amp;Param1=DE2E3951-AE4A-4C21-A990-36C437B200AF" TargetMode="External"/><Relationship Id="rId20" Type="http://schemas.openxmlformats.org/officeDocument/2006/relationships/hyperlink" Target="http://publicreports.dpb.virginia.gov/rdPage.aspx?rdReport=OB_DocView&amp;Param1=38D3B74C-5D5B-4F7E-942D-CC1C75DF9B22" TargetMode="External"/><Relationship Id="rId62" Type="http://schemas.openxmlformats.org/officeDocument/2006/relationships/hyperlink" Target="http://publicreports.dpb.virginia.gov/rdPage.aspx?rdReport=OB_DocView&amp;Param1=7ED1B7F2-4D1F-4A63-A65B-364297DC1A6D" TargetMode="External"/><Relationship Id="rId365" Type="http://schemas.openxmlformats.org/officeDocument/2006/relationships/hyperlink" Target="http://publicreports.dpb.virginia.gov/rdPage.aspx?rdReport=OB_DocView&amp;Param1=7630EE5A-16B6-428D-A3FC-CB8B88EA316E" TargetMode="External"/><Relationship Id="rId572" Type="http://schemas.openxmlformats.org/officeDocument/2006/relationships/hyperlink" Target="http://publicreports.dpb.virginia.gov/rdPage.aspx?rdReport=OB_DocView&amp;Param1=989BC506-03A1-4DE7-AA08-CD715675B936" TargetMode="External"/><Relationship Id="rId225" Type="http://schemas.openxmlformats.org/officeDocument/2006/relationships/hyperlink" Target="http://publicreports.dpb.virginia.gov/rdPage.aspx?rdReport=OB_DocView&amp;Param1=31B45BB1-40F7-4BD0-B4A0-666DC23EB21A" TargetMode="External"/><Relationship Id="rId267" Type="http://schemas.openxmlformats.org/officeDocument/2006/relationships/hyperlink" Target="http://publicreports.dpb.virginia.gov/rdPage.aspx?rdReport=OB_DocView&amp;Param1=A232603B-B3CF-4C1C-A8CA-3C4C7C8AA01D" TargetMode="External"/><Relationship Id="rId432" Type="http://schemas.openxmlformats.org/officeDocument/2006/relationships/hyperlink" Target="http://publicreports.dpb.virginia.gov/rdPage.aspx?rdReport=OB_DocView&amp;Param1=E32CB8FB-4801-44E7-BDC2-82361A74BBFC" TargetMode="External"/><Relationship Id="rId474" Type="http://schemas.openxmlformats.org/officeDocument/2006/relationships/hyperlink" Target="http://publicreports.dpb.virginia.gov/rdPage.aspx?rdReport=OB_DocView&amp;Param1=115F22CD-010C-4623-AE75-47F3A65902AD" TargetMode="External"/><Relationship Id="rId127" Type="http://schemas.openxmlformats.org/officeDocument/2006/relationships/hyperlink" Target="http://publicreports.dpb.virginia.gov/rdPage.aspx?rdReport=OB_DocView&amp;Param1=0813BF68-4EE3-4AF9-A76C-4081F4A5D8A3" TargetMode="External"/><Relationship Id="rId31" Type="http://schemas.openxmlformats.org/officeDocument/2006/relationships/hyperlink" Target="http://publicreports.dpb.virginia.gov/rdPage.aspx?rdReport=OB_DocView&amp;Param1=AD5C94FF-754D-4615-ACE3-118774F8CD3A" TargetMode="External"/><Relationship Id="rId73" Type="http://schemas.openxmlformats.org/officeDocument/2006/relationships/hyperlink" Target="http://publicreports.dpb.virginia.gov/rdPage.aspx?rdReport=OB_DocView&amp;Param1=AAF68948-B580-4256-9B39-66C1003CBB4E" TargetMode="External"/><Relationship Id="rId169" Type="http://schemas.openxmlformats.org/officeDocument/2006/relationships/hyperlink" Target="http://publicreports.dpb.virginia.gov/rdPage.aspx?rdReport=OB_DocView&amp;Param1=910AB326-A68A-4432-BD09-C70C4262BDC4" TargetMode="External"/><Relationship Id="rId334" Type="http://schemas.openxmlformats.org/officeDocument/2006/relationships/hyperlink" Target="http://publicreports.dpb.virginia.gov/rdPage.aspx?rdReport=OB_DocView&amp;Param1=6E61C449-2C36-4DC1-B548-11D7A2E13598" TargetMode="External"/><Relationship Id="rId376" Type="http://schemas.openxmlformats.org/officeDocument/2006/relationships/hyperlink" Target="http://publicreports.dpb.virginia.gov/rdPage.aspx?rdReport=OB_DocView&amp;Param1=91B52859-7CDE-4D89-A56A-70E8EF372E82" TargetMode="External"/><Relationship Id="rId541" Type="http://schemas.openxmlformats.org/officeDocument/2006/relationships/hyperlink" Target="http://publicreports.dpb.virginia.gov/rdPage.aspx?rdReport=OB_DocView&amp;Param1=D74273DC-FC5D-4E45-8EEE-D913944089DC" TargetMode="External"/><Relationship Id="rId583" Type="http://schemas.openxmlformats.org/officeDocument/2006/relationships/hyperlink" Target="http://publicreports.dpb.virginia.gov/rdPage.aspx?rdReport=OB_DocView&amp;Param1=5A47F3FD-ACFA-4A9D-AFD6-3768B29ABD9F" TargetMode="External"/><Relationship Id="rId4" Type="http://schemas.openxmlformats.org/officeDocument/2006/relationships/hyperlink" Target="http://publicreports.dpb.virginia.gov/rdPage.aspx?rdReport=OB_DocView&amp;Param1=B5302F7B-77A2-4CE8-8CEE-599332B6F774" TargetMode="External"/><Relationship Id="rId180" Type="http://schemas.openxmlformats.org/officeDocument/2006/relationships/hyperlink" Target="http://publicreports.dpb.virginia.gov/rdPage.aspx?rdReport=OB_DocView&amp;Param1=837F5C99-ABB6-4EDA-81C4-311029AFEC14" TargetMode="External"/><Relationship Id="rId236" Type="http://schemas.openxmlformats.org/officeDocument/2006/relationships/hyperlink" Target="http://publicreports.dpb.virginia.gov/rdPage.aspx?rdReport=OB_DocView&amp;Param1=4005C56B-BF76-48F1-B045-934488FD2132" TargetMode="External"/><Relationship Id="rId278" Type="http://schemas.openxmlformats.org/officeDocument/2006/relationships/hyperlink" Target="http://publicreports.dpb.virginia.gov/rdPage.aspx?rdReport=OB_DocView&amp;Param1=04042580-94B2-411F-81F9-9EE976E73970" TargetMode="External"/><Relationship Id="rId401" Type="http://schemas.openxmlformats.org/officeDocument/2006/relationships/hyperlink" Target="http://publicreports.dpb.virginia.gov/rdPage.aspx?rdReport=OB_DocView&amp;Param1=545661B9-18B1-437C-AC4A-D0A56F2B2C52" TargetMode="External"/><Relationship Id="rId443" Type="http://schemas.openxmlformats.org/officeDocument/2006/relationships/hyperlink" Target="http://publicreports.dpb.virginia.gov/rdPage.aspx?rdReport=OB_DocView&amp;Param1=BE20222D-2C1A-4A46-B719-68C6D50CF55A" TargetMode="External"/><Relationship Id="rId303" Type="http://schemas.openxmlformats.org/officeDocument/2006/relationships/hyperlink" Target="http://publicreports.dpb.virginia.gov/rdPage.aspx?rdReport=OB_DocView&amp;Param1=0A9AC26E-0682-40EF-9610-B3819147D69D" TargetMode="External"/><Relationship Id="rId485" Type="http://schemas.openxmlformats.org/officeDocument/2006/relationships/hyperlink" Target="http://publicreports.dpb.virginia.gov/rdPage.aspx?rdReport=OB_DocView&amp;Param1=40BD8A36-7826-4893-8722-97F96A3A4312" TargetMode="External"/><Relationship Id="rId42" Type="http://schemas.openxmlformats.org/officeDocument/2006/relationships/hyperlink" Target="http://publicreports.dpb.virginia.gov/rdPage.aspx?rdReport=OB_DocView&amp;Param1=04BBBAB9-2B2E-490D-8EE4-B645F59C2813" TargetMode="External"/><Relationship Id="rId84" Type="http://schemas.openxmlformats.org/officeDocument/2006/relationships/hyperlink" Target="http://publicreports.dpb.virginia.gov/rdPage.aspx?rdReport=OB_DocView&amp;Param1=67BDB81A-8343-4559-BB36-1BCF07F9DAC0" TargetMode="External"/><Relationship Id="rId138" Type="http://schemas.openxmlformats.org/officeDocument/2006/relationships/hyperlink" Target="http://publicreports.dpb.virginia.gov/rdPage.aspx?rdReport=OB_DocView&amp;Param1=E9983ED4-6A0F-4822-9B61-2DB21BB9C634" TargetMode="External"/><Relationship Id="rId345" Type="http://schemas.openxmlformats.org/officeDocument/2006/relationships/hyperlink" Target="http://publicreports.dpb.virginia.gov/rdPage.aspx?rdReport=OB_DocView&amp;Param1=B9019B4F-DFAB-4275-9AB0-9D6BEFD39B76" TargetMode="External"/><Relationship Id="rId387" Type="http://schemas.openxmlformats.org/officeDocument/2006/relationships/hyperlink" Target="http://publicreports.dpb.virginia.gov/rdPage.aspx?rdReport=OB_DocView&amp;Param1=B84F9907-75B2-4B2A-97FB-BCD49B75CE35" TargetMode="External"/><Relationship Id="rId510" Type="http://schemas.openxmlformats.org/officeDocument/2006/relationships/hyperlink" Target="http://publicreports.dpb.virginia.gov/rdPage.aspx?rdReport=OB_DocView&amp;Param1=878DF60B-2A8D-4BE2-9AAF-3C863CF9FB03" TargetMode="External"/><Relationship Id="rId552" Type="http://schemas.openxmlformats.org/officeDocument/2006/relationships/hyperlink" Target="http://publicreports.dpb.virginia.gov/rdPage.aspx?rdReport=OB_DocView&amp;Param1=7B519230-29A9-4414-915D-F712E1FE8E71" TargetMode="External"/><Relationship Id="rId594" Type="http://schemas.openxmlformats.org/officeDocument/2006/relationships/hyperlink" Target="http://publicreports.dpb.virginia.gov/rdPage.aspx?rdReport=OB_DocView&amp;Param1=457B3268-278D-42A6-B3FA-8B419BC9CEEC" TargetMode="External"/><Relationship Id="rId191" Type="http://schemas.openxmlformats.org/officeDocument/2006/relationships/hyperlink" Target="http://publicreports.dpb.virginia.gov/rdPage.aspx?rdReport=OB_DocView&amp;Param1=DFA58B8D-6456-4C76-B368-4EBD698692D9" TargetMode="External"/><Relationship Id="rId205" Type="http://schemas.openxmlformats.org/officeDocument/2006/relationships/hyperlink" Target="http://publicreports.dpb.virginia.gov/rdPage.aspx?rdReport=OB_DocView&amp;Param1=17CCC197-9EAE-425A-8592-D7A2DBD8D9BF" TargetMode="External"/><Relationship Id="rId247" Type="http://schemas.openxmlformats.org/officeDocument/2006/relationships/hyperlink" Target="http://publicreports.dpb.virginia.gov/rdPage.aspx?rdReport=OB_DocView&amp;Param1=42D5E621-3E4A-4711-8C47-69339D978728" TargetMode="External"/><Relationship Id="rId412" Type="http://schemas.openxmlformats.org/officeDocument/2006/relationships/hyperlink" Target="http://publicreports.dpb.virginia.gov/rdPage.aspx?rdReport=OB_DocView&amp;Param1=97524363-7737-4DD6-B97E-D0B012653DE1" TargetMode="External"/><Relationship Id="rId107" Type="http://schemas.openxmlformats.org/officeDocument/2006/relationships/hyperlink" Target="http://publicreports.dpb.virginia.gov/rdPage.aspx?rdReport=OB_DocView&amp;Param1=CF20D198-FC39-4D0A-8C02-CB41607DDA6F" TargetMode="External"/><Relationship Id="rId289" Type="http://schemas.openxmlformats.org/officeDocument/2006/relationships/hyperlink" Target="http://publicreports.dpb.virginia.gov/rdPage.aspx?rdReport=OB_DocView&amp;Param1=860B0257-8D8C-41D1-B425-139A7F069EEF" TargetMode="External"/><Relationship Id="rId454" Type="http://schemas.openxmlformats.org/officeDocument/2006/relationships/hyperlink" Target="http://publicreports.dpb.virginia.gov/rdPage.aspx?rdReport=OB_DocView&amp;Param1=FA0A0A18-B935-43FF-AC7B-181BA3FDDDF7" TargetMode="External"/><Relationship Id="rId496" Type="http://schemas.openxmlformats.org/officeDocument/2006/relationships/hyperlink" Target="http://publicreports.dpb.virginia.gov/rdPage.aspx?rdReport=OB_DocView&amp;Param1=8841F06E-4BF6-42A1-9D2E-BE5C82DB29CD" TargetMode="External"/><Relationship Id="rId11" Type="http://schemas.openxmlformats.org/officeDocument/2006/relationships/hyperlink" Target="http://publicreports.dpb.virginia.gov/rdPage.aspx?rdReport=OB_DocView&amp;Param1=C9E7ED48-3760-47EC-AFCA-6CD0BD863BE6" TargetMode="External"/><Relationship Id="rId53" Type="http://schemas.openxmlformats.org/officeDocument/2006/relationships/hyperlink" Target="http://publicreports.dpb.virginia.gov/rdPage.aspx?rdReport=OB_DocView&amp;Param1=CDA5E33B-FEA4-4B47-838A-97B1CE29F5B0" TargetMode="External"/><Relationship Id="rId149" Type="http://schemas.openxmlformats.org/officeDocument/2006/relationships/hyperlink" Target="http://publicreports.dpb.virginia.gov/rdPage.aspx?rdReport=OB_DocView&amp;Param1=B1D402CC-1267-42EA-9C10-1AD843F8F811" TargetMode="External"/><Relationship Id="rId314" Type="http://schemas.openxmlformats.org/officeDocument/2006/relationships/hyperlink" Target="http://publicreports.dpb.virginia.gov/rdPage.aspx?rdReport=OB_DocView&amp;Param1=C7926950-B9BD-405A-981D-D0DFD0F9907D" TargetMode="External"/><Relationship Id="rId356" Type="http://schemas.openxmlformats.org/officeDocument/2006/relationships/hyperlink" Target="http://publicreports.dpb.virginia.gov/rdPage.aspx?rdReport=OB_DocView&amp;Param1=2831F668-162F-4F29-8485-B647FF82C92C" TargetMode="External"/><Relationship Id="rId398" Type="http://schemas.openxmlformats.org/officeDocument/2006/relationships/hyperlink" Target="http://publicreports.dpb.virginia.gov/rdPage.aspx?rdReport=OB_DocView&amp;Param1=8E8AFC61-E5EC-4E81-8295-367DD665AFC0" TargetMode="External"/><Relationship Id="rId521" Type="http://schemas.openxmlformats.org/officeDocument/2006/relationships/hyperlink" Target="http://publicreports.dpb.virginia.gov/rdPage.aspx?rdReport=OB_DocView&amp;Param1=5706D033-6C82-466E-8668-9F2E7CCBA8C1" TargetMode="External"/><Relationship Id="rId563" Type="http://schemas.openxmlformats.org/officeDocument/2006/relationships/hyperlink" Target="http://publicreports.dpb.virginia.gov/rdPage.aspx?rdReport=OB_DocView&amp;Param1=FB7F4FF1-0271-48ED-BF1C-3B959CACE70F" TargetMode="External"/><Relationship Id="rId95" Type="http://schemas.openxmlformats.org/officeDocument/2006/relationships/hyperlink" Target="http://publicreports.dpb.virginia.gov/rdPage.aspx?rdReport=OB_DocView&amp;Param1=5E335F66-44E3-443A-B6AE-C19D689C3A4C" TargetMode="External"/><Relationship Id="rId160" Type="http://schemas.openxmlformats.org/officeDocument/2006/relationships/hyperlink" Target="http://publicreports.dpb.virginia.gov/rdPage.aspx?rdReport=OB_DocView&amp;Param1=A7805122-7CC8-4DAF-989D-559D59BFB957" TargetMode="External"/><Relationship Id="rId216" Type="http://schemas.openxmlformats.org/officeDocument/2006/relationships/hyperlink" Target="http://publicreports.dpb.virginia.gov/rdPage.aspx?rdReport=OB_DocView&amp;Param1=2AFC1BC2-6064-45FE-980C-B1609CBDA4BF" TargetMode="External"/><Relationship Id="rId423" Type="http://schemas.openxmlformats.org/officeDocument/2006/relationships/hyperlink" Target="http://publicreports.dpb.virginia.gov/rdPage.aspx?rdReport=OB_DocView&amp;Param1=5AEB81F7-9139-4C98-8219-31082611F6E7" TargetMode="External"/><Relationship Id="rId258" Type="http://schemas.openxmlformats.org/officeDocument/2006/relationships/hyperlink" Target="http://publicreports.dpb.virginia.gov/rdPage.aspx?rdReport=OB_DocView&amp;Param1=65A70920-25B6-412E-A534-B3CD1CEAC0EC" TargetMode="External"/><Relationship Id="rId465" Type="http://schemas.openxmlformats.org/officeDocument/2006/relationships/hyperlink" Target="http://publicreports.dpb.virginia.gov/rdPage.aspx?rdReport=OB_DocView&amp;Param1=2144C4D7-DF7C-415F-B7F6-7398A8611BC2" TargetMode="External"/><Relationship Id="rId22" Type="http://schemas.openxmlformats.org/officeDocument/2006/relationships/hyperlink" Target="http://publicreports.dpb.virginia.gov/rdPage.aspx?rdReport=OB_DocView&amp;Param1=F15EC120-2CA6-464A-AC0D-A455C41A2B64" TargetMode="External"/><Relationship Id="rId64" Type="http://schemas.openxmlformats.org/officeDocument/2006/relationships/hyperlink" Target="http://publicreports.dpb.virginia.gov/rdPage.aspx?rdReport=OB_DocView&amp;Param1=3D626095-3A22-40C6-8041-18FE96D92C86" TargetMode="External"/><Relationship Id="rId118" Type="http://schemas.openxmlformats.org/officeDocument/2006/relationships/hyperlink" Target="http://publicreports.dpb.virginia.gov/rdPage.aspx?rdReport=OB_DocView&amp;Param1=219A8949-5C05-4DDC-9565-238FAC404912" TargetMode="External"/><Relationship Id="rId325" Type="http://schemas.openxmlformats.org/officeDocument/2006/relationships/hyperlink" Target="http://publicreports.dpb.virginia.gov/rdPage.aspx?rdReport=OB_DocView&amp;Param1=3F07B78C-7C06-448E-A7CE-F8DB45FAACCC" TargetMode="External"/><Relationship Id="rId367" Type="http://schemas.openxmlformats.org/officeDocument/2006/relationships/hyperlink" Target="http://publicreports.dpb.virginia.gov/rdPage.aspx?rdReport=OB_DocView&amp;Param1=B2046626-9106-40E0-B6F3-ECC7E40CFED8" TargetMode="External"/><Relationship Id="rId532" Type="http://schemas.openxmlformats.org/officeDocument/2006/relationships/hyperlink" Target="http://publicreports.dpb.virginia.gov/rdPage.aspx?rdReport=OB_DocView&amp;Param1=C6817051-8D9B-4311-BDFF-F32F88674CEB" TargetMode="External"/><Relationship Id="rId574" Type="http://schemas.openxmlformats.org/officeDocument/2006/relationships/hyperlink" Target="http://publicreports.dpb.virginia.gov/rdPage.aspx?rdReport=OB_DocView&amp;Param1=0A87538C-C7CF-4394-B46A-1CFB235561A0" TargetMode="External"/><Relationship Id="rId171" Type="http://schemas.openxmlformats.org/officeDocument/2006/relationships/hyperlink" Target="http://publicreports.dpb.virginia.gov/rdPage.aspx?rdReport=OB_DocView&amp;Param1=62F8808B-26A7-4E02-A8E6-876B5AD84567" TargetMode="External"/><Relationship Id="rId227" Type="http://schemas.openxmlformats.org/officeDocument/2006/relationships/hyperlink" Target="http://publicreports.dpb.virginia.gov/rdPage.aspx?rdReport=OB_DocView&amp;Param1=31B45BB1-40F7-4BD0-B4A0-666DC23EB21A" TargetMode="External"/><Relationship Id="rId269" Type="http://schemas.openxmlformats.org/officeDocument/2006/relationships/hyperlink" Target="http://publicreports.dpb.virginia.gov/rdPage.aspx?rdReport=OB_DocView&amp;Param1=8DA724ED-CC2A-4973-ABBB-1E9FBCFF77E5" TargetMode="External"/><Relationship Id="rId434" Type="http://schemas.openxmlformats.org/officeDocument/2006/relationships/hyperlink" Target="http://publicreports.dpb.virginia.gov/rdPage.aspx?rdReport=OB_DocView&amp;Param1=AE34AED4-FC41-408F-BE5F-E662EC78FE93" TargetMode="External"/><Relationship Id="rId476" Type="http://schemas.openxmlformats.org/officeDocument/2006/relationships/hyperlink" Target="http://publicreports.dpb.virginia.gov/rdPage.aspx?rdReport=OB_DocView&amp;Param1=F0992886-69BC-488C-9524-3F98BE012F2E" TargetMode="External"/><Relationship Id="rId33" Type="http://schemas.openxmlformats.org/officeDocument/2006/relationships/hyperlink" Target="http://publicreports.dpb.virginia.gov/rdPage.aspx?rdReport=OB_DocView&amp;Param1=875D2D14-8651-4E92-B8C4-5B7193AF1486" TargetMode="External"/><Relationship Id="rId129" Type="http://schemas.openxmlformats.org/officeDocument/2006/relationships/hyperlink" Target="http://publicreports.dpb.virginia.gov/rdPage.aspx?rdReport=OB_DocView&amp;Param1=0813BF68-4EE3-4AF9-A76C-4081F4A5D8A3" TargetMode="External"/><Relationship Id="rId280" Type="http://schemas.openxmlformats.org/officeDocument/2006/relationships/hyperlink" Target="http://publicreports.dpb.virginia.gov/rdPage.aspx?rdReport=OB_DocView&amp;Param1=04042580-94B2-411F-81F9-9EE976E73970" TargetMode="External"/><Relationship Id="rId336" Type="http://schemas.openxmlformats.org/officeDocument/2006/relationships/hyperlink" Target="http://publicreports.dpb.virginia.gov/rdPage.aspx?rdReport=OB_DocView&amp;Param1=0C3914F6-FFB1-47B0-9CCA-FC46EC5AA987" TargetMode="External"/><Relationship Id="rId501" Type="http://schemas.openxmlformats.org/officeDocument/2006/relationships/hyperlink" Target="http://publicreports.dpb.virginia.gov/rdPage.aspx?rdReport=OB_DocView&amp;Param1=36A17AA7-5FF0-4FA6-8E29-B2FB11F87FD5" TargetMode="External"/><Relationship Id="rId543" Type="http://schemas.openxmlformats.org/officeDocument/2006/relationships/hyperlink" Target="http://publicreports.dpb.virginia.gov/rdPage.aspx?rdReport=OB_DocView&amp;Param1=3F2CE0A5-15AF-4EC4-9125-BDA014DB1796" TargetMode="External"/><Relationship Id="rId75" Type="http://schemas.openxmlformats.org/officeDocument/2006/relationships/hyperlink" Target="http://publicreports.dpb.virginia.gov/rdPage.aspx?rdReport=OB_DocView&amp;Param1=19980698-B5AF-480B-B7BF-E25A56D77CDD" TargetMode="External"/><Relationship Id="rId140" Type="http://schemas.openxmlformats.org/officeDocument/2006/relationships/hyperlink" Target="http://publicreports.dpb.virginia.gov/rdPage.aspx?rdReport=OB_DocView&amp;Param1=3A29EA3E-1C65-4E23-808E-79CF0CDEEDF4" TargetMode="External"/><Relationship Id="rId182" Type="http://schemas.openxmlformats.org/officeDocument/2006/relationships/hyperlink" Target="http://publicreports.dpb.virginia.gov/rdPage.aspx?rdReport=OB_DocView&amp;Param1=DBBA65EE-2241-49DC-93C6-DC531AC56910" TargetMode="External"/><Relationship Id="rId378" Type="http://schemas.openxmlformats.org/officeDocument/2006/relationships/hyperlink" Target="http://publicreports.dpb.virginia.gov/rdPage.aspx?rdReport=OB_DocView&amp;Param1=B19C75C2-D312-4084-B0EE-6DAEE1049BF4" TargetMode="External"/><Relationship Id="rId403" Type="http://schemas.openxmlformats.org/officeDocument/2006/relationships/hyperlink" Target="http://publicreports.dpb.virginia.gov/rdPage.aspx?rdReport=OB_DocView&amp;Param1=D2ADC62D-4F73-4C8B-BBF4-252AB8C58A25" TargetMode="External"/><Relationship Id="rId585" Type="http://schemas.openxmlformats.org/officeDocument/2006/relationships/hyperlink" Target="http://publicreports.dpb.virginia.gov/rdPage.aspx?rdReport=OB_DocView&amp;Param1=5A47F3FD-ACFA-4A9D-AFD6-3768B29ABD9F" TargetMode="External"/><Relationship Id="rId6" Type="http://schemas.openxmlformats.org/officeDocument/2006/relationships/hyperlink" Target="http://publicreports.dpb.virginia.gov/rdPage.aspx?rdReport=OB_DocView&amp;Param1=5F866025-8C19-41D8-8D35-281ADF79A8E0" TargetMode="External"/><Relationship Id="rId238" Type="http://schemas.openxmlformats.org/officeDocument/2006/relationships/hyperlink" Target="http://publicreports.dpb.virginia.gov/rdPage.aspx?rdReport=OB_DocView&amp;Param1=1E6F2D36-14AA-438C-A0CE-09BCCFB4BE50" TargetMode="External"/><Relationship Id="rId445" Type="http://schemas.openxmlformats.org/officeDocument/2006/relationships/hyperlink" Target="http://publicreports.dpb.virginia.gov/rdPage.aspx?rdReport=OB_DocView&amp;Param1=A3853454-1E35-4275-889E-80E2D48AF272" TargetMode="External"/><Relationship Id="rId487" Type="http://schemas.openxmlformats.org/officeDocument/2006/relationships/hyperlink" Target="http://publicreports.dpb.virginia.gov/rdPage.aspx?rdReport=OB_DocView&amp;Param1=078AC1AB-566C-480C-9AD4-AC0F847CF541" TargetMode="External"/><Relationship Id="rId291" Type="http://schemas.openxmlformats.org/officeDocument/2006/relationships/hyperlink" Target="http://publicreports.dpb.virginia.gov/rdPage.aspx?rdReport=OB_DocView&amp;Param1=A1BAFA49-5FC8-455C-8D89-2B848985B64C" TargetMode="External"/><Relationship Id="rId305" Type="http://schemas.openxmlformats.org/officeDocument/2006/relationships/hyperlink" Target="http://publicreports.dpb.virginia.gov/rdPage.aspx?rdReport=OB_DocView&amp;Param1=51709DA1-191F-437A-A0BA-BE75F847459A" TargetMode="External"/><Relationship Id="rId347" Type="http://schemas.openxmlformats.org/officeDocument/2006/relationships/hyperlink" Target="http://publicreports.dpb.virginia.gov/rdPage.aspx?rdReport=OB_DocView&amp;Param1=F07877A6-1099-4880-B356-9013E0E3BD10" TargetMode="External"/><Relationship Id="rId512" Type="http://schemas.openxmlformats.org/officeDocument/2006/relationships/hyperlink" Target="http://publicreports.dpb.virginia.gov/rdPage.aspx?rdReport=OB_DocView&amp;Param1=A673BAB1-E70E-4FF6-BE2D-E42A8FBEA564" TargetMode="External"/><Relationship Id="rId44" Type="http://schemas.openxmlformats.org/officeDocument/2006/relationships/hyperlink" Target="http://publicreports.dpb.virginia.gov/rdPage.aspx?rdReport=OB_DocView&amp;Param1=3B777E37-AFFB-4F97-B344-32A245853B70" TargetMode="External"/><Relationship Id="rId86" Type="http://schemas.openxmlformats.org/officeDocument/2006/relationships/hyperlink" Target="http://publicreports.dpb.virginia.gov/rdPage.aspx?rdReport=OB_DocView&amp;Param1=B3D3F0FF-1051-468C-8298-4B54A1ABD185" TargetMode="External"/><Relationship Id="rId151" Type="http://schemas.openxmlformats.org/officeDocument/2006/relationships/hyperlink" Target="http://publicreports.dpb.virginia.gov/rdPage.aspx?rdReport=OB_DocView&amp;Param1=B1D402CC-1267-42EA-9C10-1AD843F8F811" TargetMode="External"/><Relationship Id="rId389" Type="http://schemas.openxmlformats.org/officeDocument/2006/relationships/hyperlink" Target="http://publicreports.dpb.virginia.gov/rdPage.aspx?rdReport=OB_DocView&amp;Param1=7E79BE2B-12DB-46B4-B1C6-1DA37A6F590A" TargetMode="External"/><Relationship Id="rId554" Type="http://schemas.openxmlformats.org/officeDocument/2006/relationships/hyperlink" Target="http://publicreports.dpb.virginia.gov/rdPage.aspx?rdReport=OB_DocView&amp;Param1=12D59D1F-4989-424C-B8A2-54249008DCE8" TargetMode="External"/><Relationship Id="rId596" Type="http://schemas.openxmlformats.org/officeDocument/2006/relationships/hyperlink" Target="http://publicreports.dpb.virginia.gov/rdPage.aspx?rdReport=OB_DocView&amp;Param1=F830A38F-E48E-434F-8F94-661B47912A03" TargetMode="External"/><Relationship Id="rId193" Type="http://schemas.openxmlformats.org/officeDocument/2006/relationships/hyperlink" Target="http://publicreports.dpb.virginia.gov/rdPage.aspx?rdReport=OB_DocView&amp;Param1=1008CB90-7037-411D-92F3-C2733D83BFAA" TargetMode="External"/><Relationship Id="rId207" Type="http://schemas.openxmlformats.org/officeDocument/2006/relationships/hyperlink" Target="http://publicreports.dpb.virginia.gov/rdPage.aspx?rdReport=OB_DocView&amp;Param1=97D86D58-6691-4742-AFD9-21709058B1BB" TargetMode="External"/><Relationship Id="rId249" Type="http://schemas.openxmlformats.org/officeDocument/2006/relationships/hyperlink" Target="http://publicreports.dpb.virginia.gov/rdPage.aspx?rdReport=OB_DocView&amp;Param1=D1ED08EF-C9E6-4AD4-AD78-AD56F7007133" TargetMode="External"/><Relationship Id="rId414" Type="http://schemas.openxmlformats.org/officeDocument/2006/relationships/hyperlink" Target="http://publicreports.dpb.virginia.gov/rdPage.aspx?rdReport=OB_DocView&amp;Param1=692ED392-E0B2-4058-9AC4-4ED84A9B0F88" TargetMode="External"/><Relationship Id="rId456" Type="http://schemas.openxmlformats.org/officeDocument/2006/relationships/hyperlink" Target="http://publicreports.dpb.virginia.gov/rdPage.aspx?rdReport=OB_DocView&amp;Param1=B32319D4-05E7-448B-A0C6-212BB31006CC" TargetMode="External"/><Relationship Id="rId498" Type="http://schemas.openxmlformats.org/officeDocument/2006/relationships/hyperlink" Target="http://publicreports.dpb.virginia.gov/rdPage.aspx?rdReport=OB_DocView&amp;Param1=C065BBD2-BF48-4E1E-A35F-1FEDF090B17B" TargetMode="External"/><Relationship Id="rId13" Type="http://schemas.openxmlformats.org/officeDocument/2006/relationships/hyperlink" Target="http://publicreports.dpb.virginia.gov/rdPage.aspx?rdReport=OB_DocView&amp;Param1=80094AF3-170A-4E57-A91A-DCCEED51E365" TargetMode="External"/><Relationship Id="rId109" Type="http://schemas.openxmlformats.org/officeDocument/2006/relationships/hyperlink" Target="http://publicreports.dpb.virginia.gov/rdPage.aspx?rdReport=OB_DocView&amp;Param1=CF20D198-FC39-4D0A-8C02-CB41607DDA6F" TargetMode="External"/><Relationship Id="rId260" Type="http://schemas.openxmlformats.org/officeDocument/2006/relationships/hyperlink" Target="http://publicreports.dpb.virginia.gov/rdPage.aspx?rdReport=OB_DocView&amp;Param1=4FC7C3C8-690A-4BD8-96FA-E6C82786473E" TargetMode="External"/><Relationship Id="rId316" Type="http://schemas.openxmlformats.org/officeDocument/2006/relationships/hyperlink" Target="http://publicreports.dpb.virginia.gov/rdPage.aspx?rdReport=OB_DocView&amp;Param1=D7E92FB2-F0E9-4DDF-A223-4740C3B2B31B" TargetMode="External"/><Relationship Id="rId523" Type="http://schemas.openxmlformats.org/officeDocument/2006/relationships/hyperlink" Target="http://publicreports.dpb.virginia.gov/rdPage.aspx?rdReport=OB_DocView&amp;Param1=5706D033-6C82-466E-8668-9F2E7CCBA8C1" TargetMode="External"/><Relationship Id="rId55" Type="http://schemas.openxmlformats.org/officeDocument/2006/relationships/hyperlink" Target="http://publicreports.dpb.virginia.gov/rdPage.aspx?rdReport=OB_DocView&amp;Param1=2D4D16A5-7A79-46F8-B7EF-A05AFBFFBFB7" TargetMode="External"/><Relationship Id="rId97" Type="http://schemas.openxmlformats.org/officeDocument/2006/relationships/hyperlink" Target="http://publicreports.dpb.virginia.gov/rdPage.aspx?rdReport=OB_DocView&amp;Param1=ABC12B8E-DB4A-48AB-A66B-1225D456914C" TargetMode="External"/><Relationship Id="rId120" Type="http://schemas.openxmlformats.org/officeDocument/2006/relationships/hyperlink" Target="http://publicreports.dpb.virginia.gov/rdPage.aspx?rdReport=OB_DocView&amp;Param1=F8DD5372-900C-437E-9C23-20786557C5EF" TargetMode="External"/><Relationship Id="rId358" Type="http://schemas.openxmlformats.org/officeDocument/2006/relationships/hyperlink" Target="http://publicreports.dpb.virginia.gov/rdPage.aspx?rdReport=OB_DocView&amp;Param1=521748F0-1E66-4B6A-A5F7-6BC409A2B54B" TargetMode="External"/><Relationship Id="rId565" Type="http://schemas.openxmlformats.org/officeDocument/2006/relationships/hyperlink" Target="http://publicreports.dpb.virginia.gov/rdPage.aspx?rdReport=OB_DocView&amp;Param1=FB7F4FF1-0271-48ED-BF1C-3B959CACE70F" TargetMode="External"/><Relationship Id="rId162" Type="http://schemas.openxmlformats.org/officeDocument/2006/relationships/hyperlink" Target="http://publicreports.dpb.virginia.gov/rdPage.aspx?rdReport=OB_DocView&amp;Param1=C6929EFD-50F9-486A-820F-6344BE38A551" TargetMode="External"/><Relationship Id="rId218" Type="http://schemas.openxmlformats.org/officeDocument/2006/relationships/hyperlink" Target="http://publicreports.dpb.virginia.gov/rdPage.aspx?rdReport=OB_DocView&amp;Param1=2AFC1BC2-6064-45FE-980C-B1609CBDA4BF" TargetMode="External"/><Relationship Id="rId425" Type="http://schemas.openxmlformats.org/officeDocument/2006/relationships/hyperlink" Target="http://publicreports.dpb.virginia.gov/rdPage.aspx?rdReport=OB_DocView&amp;Param1=1C76EFB6-5A9A-4001-88E9-40B99FCC92A5" TargetMode="External"/><Relationship Id="rId467" Type="http://schemas.openxmlformats.org/officeDocument/2006/relationships/hyperlink" Target="http://publicreports.dpb.virginia.gov/rdPage.aspx?rdReport=OB_DocView&amp;Param1=C7C8F205-BB2B-4C54-89CE-D081217CF29B" TargetMode="External"/><Relationship Id="rId271" Type="http://schemas.openxmlformats.org/officeDocument/2006/relationships/hyperlink" Target="http://publicreports.dpb.virginia.gov/rdPage.aspx?rdReport=OB_DocView&amp;Param1=8DA724ED-CC2A-4973-ABBB-1E9FBCFF77E5" TargetMode="External"/><Relationship Id="rId24" Type="http://schemas.openxmlformats.org/officeDocument/2006/relationships/hyperlink" Target="http://publicreports.dpb.virginia.gov/rdPage.aspx?rdReport=OB_DocView&amp;Param1=3A8A33D4-BF16-4354-A386-C8C49B29BEED" TargetMode="External"/><Relationship Id="rId66" Type="http://schemas.openxmlformats.org/officeDocument/2006/relationships/hyperlink" Target="http://publicreports.dpb.virginia.gov/rdPage.aspx?rdReport=OB_DocView&amp;Param1=15357277-88CC-429C-AD0D-C3DD0F664FA4" TargetMode="External"/><Relationship Id="rId131" Type="http://schemas.openxmlformats.org/officeDocument/2006/relationships/hyperlink" Target="http://publicreports.dpb.virginia.gov/rdPage.aspx?rdReport=OB_DocView&amp;Param1=0813BF68-4EE3-4AF9-A76C-4081F4A5D8A3" TargetMode="External"/><Relationship Id="rId327" Type="http://schemas.openxmlformats.org/officeDocument/2006/relationships/hyperlink" Target="http://publicreports.dpb.virginia.gov/rdPage.aspx?rdReport=OB_DocView&amp;Param1=9596AAEB-229B-4A95-B630-88A8CA33AE68" TargetMode="External"/><Relationship Id="rId369" Type="http://schemas.openxmlformats.org/officeDocument/2006/relationships/hyperlink" Target="http://publicreports.dpb.virginia.gov/rdPage.aspx?rdReport=OB_DocView&amp;Param1=03129969-58F7-40BB-941C-96023AFF5209" TargetMode="External"/><Relationship Id="rId534" Type="http://schemas.openxmlformats.org/officeDocument/2006/relationships/hyperlink" Target="http://publicreports.dpb.virginia.gov/rdPage.aspx?rdReport=OB_DocView&amp;Param1=5A39114C-1190-4D89-95BF-CBB9ADB9C4BE" TargetMode="External"/><Relationship Id="rId576" Type="http://schemas.openxmlformats.org/officeDocument/2006/relationships/hyperlink" Target="http://publicreports.dpb.virginia.gov/rdPage.aspx?rdReport=OB_DocView&amp;Param1=29B6EC78-8D35-461F-B46E-6C0FDC5DA6DF" TargetMode="External"/><Relationship Id="rId173" Type="http://schemas.openxmlformats.org/officeDocument/2006/relationships/hyperlink" Target="http://publicreports.dpb.virginia.gov/rdPage.aspx?rdReport=OB_DocView&amp;Param1=646A1183-32D3-4F1A-9CF4-561BD3687E7D" TargetMode="External"/><Relationship Id="rId229" Type="http://schemas.openxmlformats.org/officeDocument/2006/relationships/hyperlink" Target="http://publicreports.dpb.virginia.gov/rdPage.aspx?rdReport=OB_DocView&amp;Param1=5AAE70A8-6FA6-4BFC-A4CE-F11D2AC9DD1E" TargetMode="External"/><Relationship Id="rId380" Type="http://schemas.openxmlformats.org/officeDocument/2006/relationships/hyperlink" Target="http://publicreports.dpb.virginia.gov/rdPage.aspx?rdReport=OB_DocView&amp;Param1=A91EC65D-432E-4A7D-B63C-5A2FDD4134CC" TargetMode="External"/><Relationship Id="rId436" Type="http://schemas.openxmlformats.org/officeDocument/2006/relationships/hyperlink" Target="http://publicreports.dpb.virginia.gov/rdPage.aspx?rdReport=OB_DocView&amp;Param1=AE34AED4-FC41-408F-BE5F-E662EC78FE93" TargetMode="External"/><Relationship Id="rId240" Type="http://schemas.openxmlformats.org/officeDocument/2006/relationships/hyperlink" Target="http://publicreports.dpb.virginia.gov/rdPage.aspx?rdReport=OB_DocView&amp;Param1=9F0B577B-68A1-41F1-9647-94A6AC870002" TargetMode="External"/><Relationship Id="rId478" Type="http://schemas.openxmlformats.org/officeDocument/2006/relationships/hyperlink" Target="http://publicreports.dpb.virginia.gov/rdPage.aspx?rdReport=OB_DocView&amp;Param1=5396CDF7-93FE-4DBD-9065-BA3FF15582A9" TargetMode="External"/><Relationship Id="rId35" Type="http://schemas.openxmlformats.org/officeDocument/2006/relationships/hyperlink" Target="http://publicreports.dpb.virginia.gov/rdPage.aspx?rdReport=OB_DocView&amp;Param1=3CF8C104-ED5C-4D02-BF42-32E8AAC3042E" TargetMode="External"/><Relationship Id="rId77" Type="http://schemas.openxmlformats.org/officeDocument/2006/relationships/hyperlink" Target="http://publicreports.dpb.virginia.gov/rdPage.aspx?rdReport=OB_DocView&amp;Param1=C7BDD58C-F17D-47DD-B579-8619556D3B51" TargetMode="External"/><Relationship Id="rId100" Type="http://schemas.openxmlformats.org/officeDocument/2006/relationships/hyperlink" Target="http://publicreports.dpb.virginia.gov/rdPage.aspx?rdReport=OB_DocView&amp;Param1=B9122E59-D3A8-4FE4-B728-8308114A9C1D" TargetMode="External"/><Relationship Id="rId282" Type="http://schemas.openxmlformats.org/officeDocument/2006/relationships/hyperlink" Target="http://publicreports.dpb.virginia.gov/rdPage.aspx?rdReport=OB_DocView&amp;Param1=9142DC0F-334D-4C87-8DDA-4AD1CDF8A7C6" TargetMode="External"/><Relationship Id="rId338" Type="http://schemas.openxmlformats.org/officeDocument/2006/relationships/hyperlink" Target="http://publicreports.dpb.virginia.gov/rdPage.aspx?rdReport=OB_DocView&amp;Param1=A9B81EDB-45F8-45F1-8F43-BB8DB82A6C88" TargetMode="External"/><Relationship Id="rId503" Type="http://schemas.openxmlformats.org/officeDocument/2006/relationships/hyperlink" Target="http://publicreports.dpb.virginia.gov/rdPage.aspx?rdReport=OB_DocView&amp;Param1=44096A91-D6DC-4CF3-AD69-A95991538EF4" TargetMode="External"/><Relationship Id="rId545" Type="http://schemas.openxmlformats.org/officeDocument/2006/relationships/hyperlink" Target="http://publicreports.dpb.virginia.gov/rdPage.aspx?rdReport=OB_DocView&amp;Param1=A0E910DB-2BD8-4E1A-AA3C-77F9E49B7717" TargetMode="External"/><Relationship Id="rId587" Type="http://schemas.openxmlformats.org/officeDocument/2006/relationships/hyperlink" Target="http://publicreports.dpb.virginia.gov/rdPage.aspx?rdReport=OB_DocView&amp;Param1=5A47F3FD-ACFA-4A9D-AFD6-3768B29ABD9F" TargetMode="External"/><Relationship Id="rId8" Type="http://schemas.openxmlformats.org/officeDocument/2006/relationships/hyperlink" Target="http://publicreports.dpb.virginia.gov/rdPage.aspx?rdReport=OB_DocView&amp;Param1=FE620987-D271-4B9B-9998-01DEFB8200DB" TargetMode="External"/><Relationship Id="rId142" Type="http://schemas.openxmlformats.org/officeDocument/2006/relationships/hyperlink" Target="http://publicreports.dpb.virginia.gov/rdPage.aspx?rdReport=OB_DocView&amp;Param1=17831DC6-346E-4B55-B823-A114595DAC75" TargetMode="External"/><Relationship Id="rId184" Type="http://schemas.openxmlformats.org/officeDocument/2006/relationships/hyperlink" Target="http://publicreports.dpb.virginia.gov/rdPage.aspx?rdReport=OB_DocView&amp;Param1=F3621FD7-CFA7-4DD0-BAE4-2F4E33954256" TargetMode="External"/><Relationship Id="rId391" Type="http://schemas.openxmlformats.org/officeDocument/2006/relationships/hyperlink" Target="http://publicreports.dpb.virginia.gov/rdPage.aspx?rdReport=OB_DocView&amp;Param1=55A5E084-7558-4696-A6DF-104FB50FE03A" TargetMode="External"/><Relationship Id="rId405" Type="http://schemas.openxmlformats.org/officeDocument/2006/relationships/hyperlink" Target="http://publicreports.dpb.virginia.gov/rdPage.aspx?rdReport=OB_DocView&amp;Param1=C6337F9C-C01C-4655-8713-B715EAF9BC3C" TargetMode="External"/><Relationship Id="rId447" Type="http://schemas.openxmlformats.org/officeDocument/2006/relationships/hyperlink" Target="http://publicreports.dpb.virginia.gov/rdPage.aspx?rdReport=OB_DocView&amp;Param1=D091D393-A776-4F88-B2B4-E6CDC4E26DC2" TargetMode="External"/><Relationship Id="rId251" Type="http://schemas.openxmlformats.org/officeDocument/2006/relationships/hyperlink" Target="http://publicreports.dpb.virginia.gov/rdPage.aspx?rdReport=OB_DocView&amp;Param1=92B482B7-9BD6-40BF-8C03-EDE9CF4231B3" TargetMode="External"/><Relationship Id="rId489" Type="http://schemas.openxmlformats.org/officeDocument/2006/relationships/hyperlink" Target="http://publicreports.dpb.virginia.gov/rdPage.aspx?rdReport=OB_DocView&amp;Param1=5007DA47-AE39-4D28-A419-B48525F30EB0" TargetMode="External"/><Relationship Id="rId46" Type="http://schemas.openxmlformats.org/officeDocument/2006/relationships/hyperlink" Target="http://publicreports.dpb.virginia.gov/rdPage.aspx?rdReport=OB_DocView&amp;Param1=790A4F39-2009-429A-B9B2-FFE57FB07042" TargetMode="External"/><Relationship Id="rId293" Type="http://schemas.openxmlformats.org/officeDocument/2006/relationships/hyperlink" Target="http://publicreports.dpb.virginia.gov/rdPage.aspx?rdReport=OB_DocView&amp;Param1=FA6C3590-2636-43D4-B471-528CAF362BEE" TargetMode="External"/><Relationship Id="rId307" Type="http://schemas.openxmlformats.org/officeDocument/2006/relationships/hyperlink" Target="http://publicreports.dpb.virginia.gov/rdPage.aspx?rdReport=OB_DocView&amp;Param1=04EC2912-8B1E-4632-AC0B-7FB88BEF8DD2" TargetMode="External"/><Relationship Id="rId349" Type="http://schemas.openxmlformats.org/officeDocument/2006/relationships/hyperlink" Target="http://publicreports.dpb.virginia.gov/rdPage.aspx?rdReport=OB_DocView&amp;Param1=2C661DB1-CD13-4A7F-88E3-AADF3BE869FC" TargetMode="External"/><Relationship Id="rId514" Type="http://schemas.openxmlformats.org/officeDocument/2006/relationships/hyperlink" Target="http://publicreports.dpb.virginia.gov/rdPage.aspx?rdReport=OB_DocView&amp;Param1=7950A68A-64C3-4F4C-ABC7-008EE0FB2AD9" TargetMode="External"/><Relationship Id="rId556" Type="http://schemas.openxmlformats.org/officeDocument/2006/relationships/hyperlink" Target="http://publicreports.dpb.virginia.gov/rdPage.aspx?rdReport=OB_DocView&amp;Param1=8A0B8A5E-C643-440A-BF10-7E2D93608294" TargetMode="External"/><Relationship Id="rId88" Type="http://schemas.openxmlformats.org/officeDocument/2006/relationships/hyperlink" Target="http://publicreports.dpb.virginia.gov/rdPage.aspx?rdReport=OB_DocView&amp;Param1=5CF0FB65-AF64-4F25-9E6C-A620A8B8EA52" TargetMode="External"/><Relationship Id="rId111" Type="http://schemas.openxmlformats.org/officeDocument/2006/relationships/hyperlink" Target="http://publicreports.dpb.virginia.gov/rdPage.aspx?rdReport=OB_DocView&amp;Param1=7521973C-8E4A-447A-8B1B-CB7DB2902E67" TargetMode="External"/><Relationship Id="rId153" Type="http://schemas.openxmlformats.org/officeDocument/2006/relationships/hyperlink" Target="http://publicreports.dpb.virginia.gov/rdPage.aspx?rdReport=OB_DocView&amp;Param1=B1D402CC-1267-42EA-9C10-1AD843F8F811" TargetMode="External"/><Relationship Id="rId195" Type="http://schemas.openxmlformats.org/officeDocument/2006/relationships/hyperlink" Target="http://publicreports.dpb.virginia.gov/rdPage.aspx?rdReport=OB_DocView&amp;Param1=E8146E5B-8235-4A06-A0CF-E8E8306C7215" TargetMode="External"/><Relationship Id="rId209" Type="http://schemas.openxmlformats.org/officeDocument/2006/relationships/hyperlink" Target="http://publicreports.dpb.virginia.gov/rdPage.aspx?rdReport=OB_DocView&amp;Param1=F60561A7-5CD6-4039-B28C-4A3EE5041F7F" TargetMode="External"/><Relationship Id="rId360" Type="http://schemas.openxmlformats.org/officeDocument/2006/relationships/hyperlink" Target="http://publicreports.dpb.virginia.gov/rdPage.aspx?rdReport=OB_DocView&amp;Param1=BE9F04A8-8787-4616-9413-BC1F6B286288" TargetMode="External"/><Relationship Id="rId416" Type="http://schemas.openxmlformats.org/officeDocument/2006/relationships/hyperlink" Target="http://publicreports.dpb.virginia.gov/rdPage.aspx?rdReport=OB_DocView&amp;Param1=A26D8048-F243-4B35-ABEB-F1565FB71E07" TargetMode="External"/><Relationship Id="rId598" Type="http://schemas.openxmlformats.org/officeDocument/2006/relationships/hyperlink" Target="http://publicreports.dpb.virginia.gov/rdPage.aspx?rdReport=OB_DocView&amp;Param1=EA3D095F-38D6-4FC9-867B-47DC57345635" TargetMode="External"/><Relationship Id="rId220" Type="http://schemas.openxmlformats.org/officeDocument/2006/relationships/hyperlink" Target="http://publicreports.dpb.virginia.gov/rdPage.aspx?rdReport=OB_DocView&amp;Param1=2AFC1BC2-6064-45FE-980C-B1609CBDA4BF" TargetMode="External"/><Relationship Id="rId458" Type="http://schemas.openxmlformats.org/officeDocument/2006/relationships/hyperlink" Target="http://publicreports.dpb.virginia.gov/rdPage.aspx?rdReport=OB_DocView&amp;Param1=4BB1E1E7-BF99-4986-B6CC-DB2BD1B26E8D" TargetMode="External"/><Relationship Id="rId15" Type="http://schemas.openxmlformats.org/officeDocument/2006/relationships/hyperlink" Target="http://publicreports.dpb.virginia.gov/rdPage.aspx?rdReport=OB_DocView&amp;Param1=1FEC3176-BD8A-425A-A7FC-A1BFB142D9B8" TargetMode="External"/><Relationship Id="rId57" Type="http://schemas.openxmlformats.org/officeDocument/2006/relationships/hyperlink" Target="http://publicreports.dpb.virginia.gov/rdPage.aspx?rdReport=OB_DocView&amp;Param1=D3750B02-2D5C-427B-8B6E-C34DDC8CFE1F" TargetMode="External"/><Relationship Id="rId262" Type="http://schemas.openxmlformats.org/officeDocument/2006/relationships/hyperlink" Target="http://publicreports.dpb.virginia.gov/rdPage.aspx?rdReport=OB_DocView&amp;Param1=CCF76EE0-9860-4FAA-91E1-11CBF079BBE8" TargetMode="External"/><Relationship Id="rId318" Type="http://schemas.openxmlformats.org/officeDocument/2006/relationships/hyperlink" Target="http://publicreports.dpb.virginia.gov/rdPage.aspx?rdReport=OB_DocView&amp;Param1=D7E92FB2-F0E9-4DDF-A223-4740C3B2B31B" TargetMode="External"/><Relationship Id="rId525" Type="http://schemas.openxmlformats.org/officeDocument/2006/relationships/hyperlink" Target="http://publicreports.dpb.virginia.gov/rdPage.aspx?rdReport=OB_DocView&amp;Param1=8409E3C8-B9D4-425A-9B78-331D27CBD110" TargetMode="External"/><Relationship Id="rId567" Type="http://schemas.openxmlformats.org/officeDocument/2006/relationships/hyperlink" Target="http://publicreports.dpb.virginia.gov/rdPage.aspx?rdReport=OB_DocView&amp;Param1=A6C94407-7EC1-40D6-BF95-28BD4C467DCD" TargetMode="External"/><Relationship Id="rId99" Type="http://schemas.openxmlformats.org/officeDocument/2006/relationships/hyperlink" Target="http://publicreports.dpb.virginia.gov/rdPage.aspx?rdReport=OB_DocView&amp;Param1=B9122E59-D3A8-4FE4-B728-8308114A9C1D" TargetMode="External"/><Relationship Id="rId122" Type="http://schemas.openxmlformats.org/officeDocument/2006/relationships/hyperlink" Target="http://publicreports.dpb.virginia.gov/rdPage.aspx?rdReport=OB_DocView&amp;Param1=F8DD5372-900C-437E-9C23-20786557C5EF" TargetMode="External"/><Relationship Id="rId164" Type="http://schemas.openxmlformats.org/officeDocument/2006/relationships/hyperlink" Target="http://publicreports.dpb.virginia.gov/rdPage.aspx?rdReport=OB_DocView&amp;Param1=5C1162F8-35BD-43CB-B839-97CCEB750FC8" TargetMode="External"/><Relationship Id="rId371" Type="http://schemas.openxmlformats.org/officeDocument/2006/relationships/hyperlink" Target="http://publicreports.dpb.virginia.gov/rdPage.aspx?rdReport=OB_DocView&amp;Param1=F893A362-B227-4CE2-B395-4639F1D9AB53" TargetMode="External"/><Relationship Id="rId427" Type="http://schemas.openxmlformats.org/officeDocument/2006/relationships/hyperlink" Target="http://publicreports.dpb.virginia.gov/rdPage.aspx?rdReport=OB_DocView&amp;Param1=781E9B9F-CABF-45D2-96ED-44CA50500919" TargetMode="External"/><Relationship Id="rId469" Type="http://schemas.openxmlformats.org/officeDocument/2006/relationships/hyperlink" Target="http://publicreports.dpb.virginia.gov/rdPage.aspx?rdReport=OB_DocView&amp;Param1=C7C8F205-BB2B-4C54-89CE-D081217CF29B" TargetMode="External"/><Relationship Id="rId26" Type="http://schemas.openxmlformats.org/officeDocument/2006/relationships/hyperlink" Target="http://publicreports.dpb.virginia.gov/rdPage.aspx?rdReport=OB_DocView&amp;Param1=3A8A33D4-BF16-4354-A386-C8C49B29BEED" TargetMode="External"/><Relationship Id="rId231" Type="http://schemas.openxmlformats.org/officeDocument/2006/relationships/hyperlink" Target="http://publicreports.dpb.virginia.gov/rdPage.aspx?rdReport=OB_DocView&amp;Param1=8001ADDB-6A79-4223-A0A3-67C677D1B586" TargetMode="External"/><Relationship Id="rId273" Type="http://schemas.openxmlformats.org/officeDocument/2006/relationships/hyperlink" Target="http://publicreports.dpb.virginia.gov/rdPage.aspx?rdReport=OB_DocView&amp;Param1=8DA724ED-CC2A-4973-ABBB-1E9FBCFF77E5" TargetMode="External"/><Relationship Id="rId329" Type="http://schemas.openxmlformats.org/officeDocument/2006/relationships/hyperlink" Target="http://publicreports.dpb.virginia.gov/rdPage.aspx?rdReport=OB_DocView&amp;Param1=8B9C5BE2-8629-42A9-B3EB-F4DE34307A76" TargetMode="External"/><Relationship Id="rId480" Type="http://schemas.openxmlformats.org/officeDocument/2006/relationships/hyperlink" Target="http://publicreports.dpb.virginia.gov/rdPage.aspx?rdReport=OB_DocView&amp;Param1=B1830CED-7689-4ABD-AF9E-04511FDD7D4D" TargetMode="External"/><Relationship Id="rId536" Type="http://schemas.openxmlformats.org/officeDocument/2006/relationships/hyperlink" Target="http://publicreports.dpb.virginia.gov/rdPage.aspx?rdReport=OB_DocView&amp;Param1=C2486612-2B16-4DBA-92EE-D85E38F431C9" TargetMode="External"/><Relationship Id="rId68" Type="http://schemas.openxmlformats.org/officeDocument/2006/relationships/hyperlink" Target="http://publicreports.dpb.virginia.gov/rdPage.aspx?rdReport=OB_DocView&amp;Param1=AAF68948-B580-4256-9B39-66C1003CBB4E" TargetMode="External"/><Relationship Id="rId133" Type="http://schemas.openxmlformats.org/officeDocument/2006/relationships/hyperlink" Target="http://publicreports.dpb.virginia.gov/rdPage.aspx?rdReport=OB_DocView&amp;Param1=0813BF68-4EE3-4AF9-A76C-4081F4A5D8A3" TargetMode="External"/><Relationship Id="rId175" Type="http://schemas.openxmlformats.org/officeDocument/2006/relationships/hyperlink" Target="http://publicreports.dpb.virginia.gov/rdPage.aspx?rdReport=OB_DocView&amp;Param1=646A1183-32D3-4F1A-9CF4-561BD3687E7D" TargetMode="External"/><Relationship Id="rId340" Type="http://schemas.openxmlformats.org/officeDocument/2006/relationships/hyperlink" Target="http://publicreports.dpb.virginia.gov/rdPage.aspx?rdReport=OB_DocView&amp;Param1=9BFEDF9D-4F01-4E8F-8023-F5DF1B0B02BD" TargetMode="External"/><Relationship Id="rId578" Type="http://schemas.openxmlformats.org/officeDocument/2006/relationships/hyperlink" Target="http://publicreports.dpb.virginia.gov/rdPage.aspx?rdReport=OB_DocView&amp;Param1=29B6EC78-8D35-461F-B46E-6C0FDC5DA6DF" TargetMode="External"/><Relationship Id="rId200" Type="http://schemas.openxmlformats.org/officeDocument/2006/relationships/hyperlink" Target="http://publicreports.dpb.virginia.gov/rdPage.aspx?rdReport=OB_DocView&amp;Param1=578FCDD4-483F-496B-AE14-83BC4A5B68FB" TargetMode="External"/><Relationship Id="rId382" Type="http://schemas.openxmlformats.org/officeDocument/2006/relationships/hyperlink" Target="http://publicreports.dpb.virginia.gov/rdPage.aspx?rdReport=OB_DocView&amp;Param1=C2ED4D5A-179D-4130-BA8E-25F23FE1E49E" TargetMode="External"/><Relationship Id="rId438" Type="http://schemas.openxmlformats.org/officeDocument/2006/relationships/hyperlink" Target="http://publicreports.dpb.virginia.gov/rdPage.aspx?rdReport=OB_DocView&amp;Param1=A9452871-30F8-461E-9F9F-CC576D37C5C6" TargetMode="External"/><Relationship Id="rId242" Type="http://schemas.openxmlformats.org/officeDocument/2006/relationships/hyperlink" Target="http://publicreports.dpb.virginia.gov/rdPage.aspx?rdReport=OB_DocView&amp;Param1=1F1F9612-AD05-4E68-AA7A-A6D78E3F6CBA" TargetMode="External"/><Relationship Id="rId284" Type="http://schemas.openxmlformats.org/officeDocument/2006/relationships/hyperlink" Target="http://publicreports.dpb.virginia.gov/rdPage.aspx?rdReport=OB_DocView&amp;Param1=9142DC0F-334D-4C87-8DDA-4AD1CDF8A7C6" TargetMode="External"/><Relationship Id="rId491" Type="http://schemas.openxmlformats.org/officeDocument/2006/relationships/hyperlink" Target="http://publicreports.dpb.virginia.gov/rdPage.aspx?rdReport=OB_DocView&amp;Param1=C376D99E-11D9-4694-8B81-D6EAAD3A5C42" TargetMode="External"/><Relationship Id="rId505" Type="http://schemas.openxmlformats.org/officeDocument/2006/relationships/hyperlink" Target="http://publicreports.dpb.virginia.gov/rdPage.aspx?rdReport=OB_DocView&amp;Param1=878DF60B-2A8D-4BE2-9AAF-3C863CF9FB03" TargetMode="External"/><Relationship Id="rId37" Type="http://schemas.openxmlformats.org/officeDocument/2006/relationships/hyperlink" Target="http://publicreports.dpb.virginia.gov/rdPage.aspx?rdReport=OB_DocView&amp;Param1=9400A9C1-A5E8-47F2-B38D-8738161DD68B" TargetMode="External"/><Relationship Id="rId79" Type="http://schemas.openxmlformats.org/officeDocument/2006/relationships/hyperlink" Target="http://publicreports.dpb.virginia.gov/rdPage.aspx?rdReport=OB_DocView&amp;Param1=C224A49A-5058-4BC8-8EB7-E7FE5C0E98D8" TargetMode="External"/><Relationship Id="rId102" Type="http://schemas.openxmlformats.org/officeDocument/2006/relationships/hyperlink" Target="http://publicreports.dpb.virginia.gov/rdPage.aspx?rdReport=OB_DocView&amp;Param1=CF20D198-FC39-4D0A-8C02-CB41607DDA6F" TargetMode="External"/><Relationship Id="rId144" Type="http://schemas.openxmlformats.org/officeDocument/2006/relationships/hyperlink" Target="http://publicreports.dpb.virginia.gov/rdPage.aspx?rdReport=OB_DocView&amp;Param1=B1D402CC-1267-42EA-9C10-1AD843F8F811" TargetMode="External"/><Relationship Id="rId547" Type="http://schemas.openxmlformats.org/officeDocument/2006/relationships/hyperlink" Target="http://publicreports.dpb.virginia.gov/rdPage.aspx?rdReport=OB_DocView&amp;Param1=072599D9-73C7-42B6-BCF2-2F248E75754D" TargetMode="External"/><Relationship Id="rId589" Type="http://schemas.openxmlformats.org/officeDocument/2006/relationships/hyperlink" Target="http://publicreports.dpb.virginia.gov/rdPage.aspx?rdReport=OB_DocView&amp;Param1=016D0032-3A95-4B3E-B8F5-EE05B9C1920E" TargetMode="External"/><Relationship Id="rId90" Type="http://schemas.openxmlformats.org/officeDocument/2006/relationships/hyperlink" Target="http://publicreports.dpb.virginia.gov/rdPage.aspx?rdReport=OB_DocView&amp;Param1=84E320C4-42FD-4B5D-9B0B-636FAD8B36C2" TargetMode="External"/><Relationship Id="rId186" Type="http://schemas.openxmlformats.org/officeDocument/2006/relationships/hyperlink" Target="http://publicreports.dpb.virginia.gov/rdPage.aspx?rdReport=OB_DocView&amp;Param1=649A312E-F109-42AD-A637-1EC693E19612" TargetMode="External"/><Relationship Id="rId351" Type="http://schemas.openxmlformats.org/officeDocument/2006/relationships/hyperlink" Target="http://publicreports.dpb.virginia.gov/rdPage.aspx?rdReport=OB_DocView&amp;Param1=11ACB72F-1DCC-4684-A17C-FFCEBAA94A33" TargetMode="External"/><Relationship Id="rId393" Type="http://schemas.openxmlformats.org/officeDocument/2006/relationships/hyperlink" Target="http://publicreports.dpb.virginia.gov/rdPage.aspx?rdReport=OB_DocView&amp;Param1=55A5E084-7558-4696-A6DF-104FB50FE03A" TargetMode="External"/><Relationship Id="rId407" Type="http://schemas.openxmlformats.org/officeDocument/2006/relationships/hyperlink" Target="http://publicreports.dpb.virginia.gov/rdPage.aspx?rdReport=OB_DocView&amp;Param1=7F120E49-A8F8-46DF-86B0-7961927E8D1A" TargetMode="External"/><Relationship Id="rId449" Type="http://schemas.openxmlformats.org/officeDocument/2006/relationships/hyperlink" Target="http://publicreports.dpb.virginia.gov/rdPage.aspx?rdReport=OB_DocView&amp;Param1=4FE798B5-81FF-4E53-9854-3E4A10CDDDAB" TargetMode="External"/><Relationship Id="rId211" Type="http://schemas.openxmlformats.org/officeDocument/2006/relationships/hyperlink" Target="http://publicreports.dpb.virginia.gov/rdPage.aspx?rdReport=OB_DocView&amp;Param1=66A8B6D8-69DD-42B1-B293-B1EDEC86F3D6" TargetMode="External"/><Relationship Id="rId253" Type="http://schemas.openxmlformats.org/officeDocument/2006/relationships/hyperlink" Target="http://publicreports.dpb.virginia.gov/rdPage.aspx?rdReport=OB_DocView&amp;Param1=92C136FA-871C-44F6-BD6B-4D39D86C3BED" TargetMode="External"/><Relationship Id="rId295" Type="http://schemas.openxmlformats.org/officeDocument/2006/relationships/hyperlink" Target="http://publicreports.dpb.virginia.gov/rdPage.aspx?rdReport=OB_DocView&amp;Param1=FA6C3590-2636-43D4-B471-528CAF362BEE" TargetMode="External"/><Relationship Id="rId309" Type="http://schemas.openxmlformats.org/officeDocument/2006/relationships/hyperlink" Target="http://publicreports.dpb.virginia.gov/rdPage.aspx?rdReport=OB_DocView&amp;Param1=7BBBB376-811A-4560-833C-51D0999A0EE4" TargetMode="External"/><Relationship Id="rId460" Type="http://schemas.openxmlformats.org/officeDocument/2006/relationships/hyperlink" Target="http://publicreports.dpb.virginia.gov/rdPage.aspx?rdReport=OB_DocView&amp;Param1=112B9FC8-6B07-4B4E-BA68-8B60DA52E6E1" TargetMode="External"/><Relationship Id="rId516" Type="http://schemas.openxmlformats.org/officeDocument/2006/relationships/hyperlink" Target="http://publicreports.dpb.virginia.gov/rdPage.aspx?rdReport=OB_DocView&amp;Param1=168392BE-24C4-4E4C-AC10-0678814B47DD" TargetMode="External"/><Relationship Id="rId48" Type="http://schemas.openxmlformats.org/officeDocument/2006/relationships/hyperlink" Target="http://publicreports.dpb.virginia.gov/rdPage.aspx?rdReport=OB_DocView&amp;Param1=AAC1388A-121A-47A2-8C0D-D564EDB07B20" TargetMode="External"/><Relationship Id="rId113" Type="http://schemas.openxmlformats.org/officeDocument/2006/relationships/hyperlink" Target="http://publicreports.dpb.virginia.gov/rdPage.aspx?rdReport=OB_DocView&amp;Param1=1B4D6449-7C88-4F6C-B58F-E3EAACA8F0AE" TargetMode="External"/><Relationship Id="rId320" Type="http://schemas.openxmlformats.org/officeDocument/2006/relationships/hyperlink" Target="http://publicreports.dpb.virginia.gov/rdPage.aspx?rdReport=OB_DocView&amp;Param1=E77B1792-6766-4B3A-BEDB-E6DC74E044F6" TargetMode="External"/><Relationship Id="rId558" Type="http://schemas.openxmlformats.org/officeDocument/2006/relationships/hyperlink" Target="http://publicreports.dpb.virginia.gov/rdPage.aspx?rdReport=OB_DocView&amp;Param1=F495B827-E4B7-463C-BCCB-C9361D1816C8" TargetMode="External"/><Relationship Id="rId155" Type="http://schemas.openxmlformats.org/officeDocument/2006/relationships/hyperlink" Target="http://publicreports.dpb.virginia.gov/rdPage.aspx?rdReport=OB_DocView&amp;Param1=B1D402CC-1267-42EA-9C10-1AD843F8F811" TargetMode="External"/><Relationship Id="rId197" Type="http://schemas.openxmlformats.org/officeDocument/2006/relationships/hyperlink" Target="http://publicreports.dpb.virginia.gov/rdPage.aspx?rdReport=OB_DocView&amp;Param1=070633ED-90CA-4D69-B7FF-570783E23839" TargetMode="External"/><Relationship Id="rId362" Type="http://schemas.openxmlformats.org/officeDocument/2006/relationships/hyperlink" Target="http://publicreports.dpb.virginia.gov/rdPage.aspx?rdReport=OB_DocView&amp;Param1=4A877724-BAFF-4D8A-A58C-DE1BB35A1874" TargetMode="External"/><Relationship Id="rId418" Type="http://schemas.openxmlformats.org/officeDocument/2006/relationships/hyperlink" Target="http://publicreports.dpb.virginia.gov/rdPage.aspx?rdReport=OB_DocView&amp;Param1=4619EDCA-D9EA-4713-A443-689426BDDEE9" TargetMode="External"/><Relationship Id="rId222" Type="http://schemas.openxmlformats.org/officeDocument/2006/relationships/hyperlink" Target="http://publicreports.dpb.virginia.gov/rdPage.aspx?rdReport=OB_DocView&amp;Param1=92B08DCD-E39B-4570-8D84-2741746E08D8" TargetMode="External"/><Relationship Id="rId264" Type="http://schemas.openxmlformats.org/officeDocument/2006/relationships/hyperlink" Target="http://publicreports.dpb.virginia.gov/rdPage.aspx?rdReport=OB_DocView&amp;Param1=A232603B-B3CF-4C1C-A8CA-3C4C7C8AA01D" TargetMode="External"/><Relationship Id="rId471" Type="http://schemas.openxmlformats.org/officeDocument/2006/relationships/hyperlink" Target="http://publicreports.dpb.virginia.gov/rdPage.aspx?rdReport=OB_DocView&amp;Param1=3ED5288F-D36B-4208-9A49-222DE37782BF" TargetMode="External"/><Relationship Id="rId17" Type="http://schemas.openxmlformats.org/officeDocument/2006/relationships/hyperlink" Target="http://publicreports.dpb.virginia.gov/rdPage.aspx?rdReport=OB_DocView&amp;Param1=0580A474-C55D-4DE0-A49B-5A655665A5E2" TargetMode="External"/><Relationship Id="rId59" Type="http://schemas.openxmlformats.org/officeDocument/2006/relationships/hyperlink" Target="http://publicreports.dpb.virginia.gov/rdPage.aspx?rdReport=OB_DocView&amp;Param1=ABBDAF5F-0354-401F-BCEE-4CCD4409E8E0" TargetMode="External"/><Relationship Id="rId124" Type="http://schemas.openxmlformats.org/officeDocument/2006/relationships/hyperlink" Target="http://publicreports.dpb.virginia.gov/rdPage.aspx?rdReport=OB_DocView&amp;Param1=0813BF68-4EE3-4AF9-A76C-4081F4A5D8A3" TargetMode="External"/><Relationship Id="rId527" Type="http://schemas.openxmlformats.org/officeDocument/2006/relationships/hyperlink" Target="http://publicreports.dpb.virginia.gov/rdPage.aspx?rdReport=OB_DocView&amp;Param1=CEE4FF89-C41B-4144-AF69-C34D468E6886" TargetMode="External"/><Relationship Id="rId569" Type="http://schemas.openxmlformats.org/officeDocument/2006/relationships/hyperlink" Target="http://publicreports.dpb.virginia.gov/rdPage.aspx?rdReport=OB_DocView&amp;Param1=F026F869-FEFE-4CB7-A04B-1BF9003CC5F6" TargetMode="External"/><Relationship Id="rId70" Type="http://schemas.openxmlformats.org/officeDocument/2006/relationships/hyperlink" Target="http://publicreports.dpb.virginia.gov/rdPage.aspx?rdReport=OB_DocView&amp;Param1=AAF68948-B580-4256-9B39-66C1003CBB4E" TargetMode="External"/><Relationship Id="rId166" Type="http://schemas.openxmlformats.org/officeDocument/2006/relationships/hyperlink" Target="http://publicreports.dpb.virginia.gov/rdPage.aspx?rdReport=OB_DocView&amp;Param1=8D978A0E-7836-4729-870A-434619376B12" TargetMode="External"/><Relationship Id="rId331" Type="http://schemas.openxmlformats.org/officeDocument/2006/relationships/hyperlink" Target="http://publicreports.dpb.virginia.gov/rdPage.aspx?rdReport=OB_DocView&amp;Param1=BDFC1859-B653-478C-9B7C-41A274682F34" TargetMode="External"/><Relationship Id="rId373" Type="http://schemas.openxmlformats.org/officeDocument/2006/relationships/hyperlink" Target="http://publicreports.dpb.virginia.gov/rdPage.aspx?rdReport=OB_DocView&amp;Param1=F893A362-B227-4CE2-B395-4639F1D9AB53" TargetMode="External"/><Relationship Id="rId429" Type="http://schemas.openxmlformats.org/officeDocument/2006/relationships/hyperlink" Target="http://publicreports.dpb.virginia.gov/rdPage.aspx?rdReport=OB_DocView&amp;Param1=781E9B9F-CABF-45D2-96ED-44CA50500919" TargetMode="External"/><Relationship Id="rId580" Type="http://schemas.openxmlformats.org/officeDocument/2006/relationships/hyperlink" Target="http://publicreports.dpb.virginia.gov/rdPage.aspx?rdReport=OB_DocView&amp;Param1=261810E0-2852-4AB9-8C36-48EAD48CC98C" TargetMode="External"/><Relationship Id="rId1" Type="http://schemas.openxmlformats.org/officeDocument/2006/relationships/hyperlink" Target="https://dpb.virginia.gov/forms/forms.cfm?search=Report%20on%20COVID-19%20Appropriation%20Actions" TargetMode="External"/><Relationship Id="rId233" Type="http://schemas.openxmlformats.org/officeDocument/2006/relationships/hyperlink" Target="http://publicreports.dpb.virginia.gov/rdPage.aspx?rdReport=OB_DocView&amp;Param1=FF46C81C-1695-4BB0-A098-066D22BED417" TargetMode="External"/><Relationship Id="rId440" Type="http://schemas.openxmlformats.org/officeDocument/2006/relationships/hyperlink" Target="http://publicreports.dpb.virginia.gov/rdPage.aspx?rdReport=OB_DocView&amp;Param1=8336FC3E-631D-4E2C-9537-3C2A7C0548AB" TargetMode="External"/><Relationship Id="rId28" Type="http://schemas.openxmlformats.org/officeDocument/2006/relationships/hyperlink" Target="http://publicreports.dpb.virginia.gov/rdPage.aspx?rdReport=OB_DocView&amp;Param1=A1B76D9F-E5FE-4697-A88D-77928DD43916" TargetMode="External"/><Relationship Id="rId275" Type="http://schemas.openxmlformats.org/officeDocument/2006/relationships/hyperlink" Target="http://publicreports.dpb.virginia.gov/rdPage.aspx?rdReport=OB_DocView&amp;Param1=C0B8C91D-8199-49B2-9DFF-D678DDE136E3" TargetMode="External"/><Relationship Id="rId300" Type="http://schemas.openxmlformats.org/officeDocument/2006/relationships/hyperlink" Target="http://publicreports.dpb.virginia.gov/rdPage.aspx?rdReport=OB_DocView&amp;Param1=0FFE3B2F-551F-48DE-9802-5F40B1C55D44" TargetMode="External"/><Relationship Id="rId482" Type="http://schemas.openxmlformats.org/officeDocument/2006/relationships/hyperlink" Target="http://publicreports.dpb.virginia.gov/rdPage.aspx?rdReport=OB_DocView&amp;Param1=A15C3A3B-267B-4071-8CDB-E971B4E9E0D4" TargetMode="External"/><Relationship Id="rId538" Type="http://schemas.openxmlformats.org/officeDocument/2006/relationships/hyperlink" Target="http://publicreports.dpb.virginia.gov/rdPage.aspx?rdReport=OB_DocView&amp;Param1=62B5CA6A-881E-486E-8F5D-CB1DF69259D8" TargetMode="External"/><Relationship Id="rId81" Type="http://schemas.openxmlformats.org/officeDocument/2006/relationships/hyperlink" Target="http://publicreports.dpb.virginia.gov/rdPage.aspx?rdReport=OB_DocView&amp;Param1=683A3D46-3F64-4EDB-AA58-87DE156EC65D" TargetMode="External"/><Relationship Id="rId135" Type="http://schemas.openxmlformats.org/officeDocument/2006/relationships/hyperlink" Target="http://publicreports.dpb.virginia.gov/rdPage.aspx?rdReport=OB_DocView&amp;Param1=DD9280F9-2301-442F-ADDA-8021A0AF0A90" TargetMode="External"/><Relationship Id="rId177" Type="http://schemas.openxmlformats.org/officeDocument/2006/relationships/hyperlink" Target="http://publicreports.dpb.virginia.gov/rdPage.aspx?rdReport=OB_DocView&amp;Param1=646A1183-32D3-4F1A-9CF4-561BD3687E7D" TargetMode="External"/><Relationship Id="rId342" Type="http://schemas.openxmlformats.org/officeDocument/2006/relationships/hyperlink" Target="http://publicreports.dpb.virginia.gov/rdPage.aspx?rdReport=OB_DocView&amp;Param1=3813109C-562B-4730-B61A-87442207C6E3" TargetMode="External"/><Relationship Id="rId384" Type="http://schemas.openxmlformats.org/officeDocument/2006/relationships/hyperlink" Target="http://publicreports.dpb.virginia.gov/rdPage.aspx?rdReport=OB_DocView&amp;Param1=6B6C2016-958A-4AE9-8F77-8C2AEBB8C7B8" TargetMode="External"/><Relationship Id="rId591" Type="http://schemas.openxmlformats.org/officeDocument/2006/relationships/hyperlink" Target="http://publicreports.dpb.virginia.gov/rdPage.aspx?rdReport=OB_DocView&amp;Param1=681A0204-7F73-4F95-82FD-9B94A63C9491" TargetMode="External"/><Relationship Id="rId202" Type="http://schemas.openxmlformats.org/officeDocument/2006/relationships/hyperlink" Target="http://publicreports.dpb.virginia.gov/rdPage.aspx?rdReport=OB_DocView&amp;Param1=61B1E63F-C00C-4332-A93B-F6114F452B2E" TargetMode="External"/><Relationship Id="rId244" Type="http://schemas.openxmlformats.org/officeDocument/2006/relationships/hyperlink" Target="http://publicreports.dpb.virginia.gov/rdPage.aspx?rdReport=OB_DocView&amp;Param1=D65B09A4-E608-4BA8-84B9-0763BB1AC98B" TargetMode="External"/><Relationship Id="rId39" Type="http://schemas.openxmlformats.org/officeDocument/2006/relationships/hyperlink" Target="http://publicreports.dpb.virginia.gov/rdPage.aspx?rdReport=OB_DocView&amp;Param1=B5895938-F55A-42D7-8EB9-CEA2BB179CCA" TargetMode="External"/><Relationship Id="rId286" Type="http://schemas.openxmlformats.org/officeDocument/2006/relationships/hyperlink" Target="http://publicreports.dpb.virginia.gov/rdPage.aspx?rdReport=OB_DocView&amp;Param1=860B0257-8D8C-41D1-B425-139A7F069EEF" TargetMode="External"/><Relationship Id="rId451" Type="http://schemas.openxmlformats.org/officeDocument/2006/relationships/hyperlink" Target="http://publicreports.dpb.virginia.gov/rdPage.aspx?rdReport=OB_DocView&amp;Param1=4FE798B5-81FF-4E53-9854-3E4A10CDDDAB" TargetMode="External"/><Relationship Id="rId493" Type="http://schemas.openxmlformats.org/officeDocument/2006/relationships/hyperlink" Target="http://publicreports.dpb.virginia.gov/rdPage.aspx?rdReport=OB_DocView&amp;Param1=C376D99E-11D9-4694-8B81-D6EAAD3A5C42" TargetMode="External"/><Relationship Id="rId507" Type="http://schemas.openxmlformats.org/officeDocument/2006/relationships/hyperlink" Target="http://publicreports.dpb.virginia.gov/rdPage.aspx?rdReport=OB_DocView&amp;Param1=878DF60B-2A8D-4BE2-9AAF-3C863CF9FB03" TargetMode="External"/><Relationship Id="rId549" Type="http://schemas.openxmlformats.org/officeDocument/2006/relationships/hyperlink" Target="http://publicreports.dpb.virginia.gov/rdPage.aspx?rdReport=OB_DocView&amp;Param1=FA90D461-15E5-4C00-ABF1-64A27B694717" TargetMode="External"/><Relationship Id="rId50" Type="http://schemas.openxmlformats.org/officeDocument/2006/relationships/hyperlink" Target="http://publicreports.dpb.virginia.gov/rdPage.aspx?rdReport=OB_DocView&amp;Param1=E5F8C39D-1269-4E08-AA9D-E36BDDB7428D" TargetMode="External"/><Relationship Id="rId104" Type="http://schemas.openxmlformats.org/officeDocument/2006/relationships/hyperlink" Target="http://publicreports.dpb.virginia.gov/rdPage.aspx?rdReport=OB_DocView&amp;Param1=CF20D198-FC39-4D0A-8C02-CB41607DDA6F" TargetMode="External"/><Relationship Id="rId146" Type="http://schemas.openxmlformats.org/officeDocument/2006/relationships/hyperlink" Target="http://publicreports.dpb.virginia.gov/rdPage.aspx?rdReport=OB_DocView&amp;Param1=B1D402CC-1267-42EA-9C10-1AD843F8F811" TargetMode="External"/><Relationship Id="rId188" Type="http://schemas.openxmlformats.org/officeDocument/2006/relationships/hyperlink" Target="http://publicreports.dpb.virginia.gov/rdPage.aspx?rdReport=OB_DocView&amp;Param1=649A312E-F109-42AD-A637-1EC693E19612" TargetMode="External"/><Relationship Id="rId311" Type="http://schemas.openxmlformats.org/officeDocument/2006/relationships/hyperlink" Target="http://publicreports.dpb.virginia.gov/rdPage.aspx?rdReport=OB_DocView&amp;Param1=1C92B9EC-BB3B-4274-9932-133ACE2CDDCB" TargetMode="External"/><Relationship Id="rId353" Type="http://schemas.openxmlformats.org/officeDocument/2006/relationships/hyperlink" Target="http://publicreports.dpb.virginia.gov/rdPage.aspx?rdReport=OB_DocView&amp;Param1=91E7AFDB-8DD1-4667-B973-52B5A404E42B" TargetMode="External"/><Relationship Id="rId395" Type="http://schemas.openxmlformats.org/officeDocument/2006/relationships/hyperlink" Target="http://publicreports.dpb.virginia.gov/rdPage.aspx?rdReport=OB_DocView&amp;Param1=8AECBE13-6708-44EE-A276-125098F39099" TargetMode="External"/><Relationship Id="rId409" Type="http://schemas.openxmlformats.org/officeDocument/2006/relationships/hyperlink" Target="http://publicreports.dpb.virginia.gov/rdPage.aspx?rdReport=OB_DocView&amp;Param1=7F120E49-A8F8-46DF-86B0-7961927E8D1A" TargetMode="External"/><Relationship Id="rId560" Type="http://schemas.openxmlformats.org/officeDocument/2006/relationships/hyperlink" Target="http://publicreports.dpb.virginia.gov/rdPage.aspx?rdReport=OB_DocView&amp;Param1=63F9705D-7A7C-44C6-B9D8-E3DDA80C7193" TargetMode="External"/><Relationship Id="rId92" Type="http://schemas.openxmlformats.org/officeDocument/2006/relationships/hyperlink" Target="http://publicreports.dpb.virginia.gov/rdPage.aspx?rdReport=OB_DocView&amp;Param1=63A0515A-D960-4C1E-812C-889453B368AA" TargetMode="External"/><Relationship Id="rId213" Type="http://schemas.openxmlformats.org/officeDocument/2006/relationships/hyperlink" Target="http://publicreports.dpb.virginia.gov/rdPage.aspx?rdReport=OB_DocView&amp;Param1=EA706405-0D6C-4321-9ACC-BDAB7A12750F" TargetMode="External"/><Relationship Id="rId420" Type="http://schemas.openxmlformats.org/officeDocument/2006/relationships/hyperlink" Target="http://publicreports.dpb.virginia.gov/rdPage.aspx?rdReport=OB_DocView&amp;Param1=EC8722CD-35AF-4748-A7F8-9435CBA0D8BB" TargetMode="External"/><Relationship Id="rId255" Type="http://schemas.openxmlformats.org/officeDocument/2006/relationships/hyperlink" Target="http://publicreports.dpb.virginia.gov/rdPage.aspx?rdReport=OB_DocView&amp;Param1=54272758-68CA-4D7B-AA85-DEC56E05B925" TargetMode="External"/><Relationship Id="rId297" Type="http://schemas.openxmlformats.org/officeDocument/2006/relationships/hyperlink" Target="http://publicreports.dpb.virginia.gov/rdPage.aspx?rdReport=OB_DocView&amp;Param1=FA6C3590-2636-43D4-B471-528CAF362BEE" TargetMode="External"/><Relationship Id="rId462" Type="http://schemas.openxmlformats.org/officeDocument/2006/relationships/hyperlink" Target="http://publicreports.dpb.virginia.gov/rdPage.aspx?rdReport=OB_DocView&amp;Param1=112B9FC8-6B07-4B4E-BA68-8B60DA52E6E1" TargetMode="External"/><Relationship Id="rId518" Type="http://schemas.openxmlformats.org/officeDocument/2006/relationships/hyperlink" Target="http://publicreports.dpb.virginia.gov/rdPage.aspx?rdReport=OB_DocView&amp;Param1=73267DC6-1A66-42D5-89F9-C7970A7C8701" TargetMode="External"/><Relationship Id="rId115" Type="http://schemas.openxmlformats.org/officeDocument/2006/relationships/hyperlink" Target="http://publicreports.dpb.virginia.gov/rdPage.aspx?rdReport=OB_DocView&amp;Param1=AE818D72-9601-45CB-98AA-F651B665ABD0" TargetMode="External"/><Relationship Id="rId157" Type="http://schemas.openxmlformats.org/officeDocument/2006/relationships/hyperlink" Target="http://publicreports.dpb.virginia.gov/rdPage.aspx?rdReport=OB_DocView&amp;Param1=B1D402CC-1267-42EA-9C10-1AD843F8F811" TargetMode="External"/><Relationship Id="rId322" Type="http://schemas.openxmlformats.org/officeDocument/2006/relationships/hyperlink" Target="http://publicreports.dpb.virginia.gov/rdPage.aspx?rdReport=OB_DocView&amp;Param1=DEB6ADD4-B919-4A6F-8518-2AEFA33D3789" TargetMode="External"/><Relationship Id="rId364" Type="http://schemas.openxmlformats.org/officeDocument/2006/relationships/hyperlink" Target="http://publicreports.dpb.virginia.gov/rdPage.aspx?rdReport=OB_DocView&amp;Param1=A5F0C8D4-BCDA-4932-9E4A-3951563B3CD5" TargetMode="External"/><Relationship Id="rId61" Type="http://schemas.openxmlformats.org/officeDocument/2006/relationships/hyperlink" Target="http://publicreports.dpb.virginia.gov/rdPage.aspx?rdReport=OB_DocView&amp;Param1=ABBDAF5F-0354-401F-BCEE-4CCD4409E8E0" TargetMode="External"/><Relationship Id="rId199" Type="http://schemas.openxmlformats.org/officeDocument/2006/relationships/hyperlink" Target="http://publicreports.dpb.virginia.gov/rdPage.aspx?rdReport=OB_DocView&amp;Param1=578FCDD4-483F-496B-AE14-83BC4A5B68FB" TargetMode="External"/><Relationship Id="rId571" Type="http://schemas.openxmlformats.org/officeDocument/2006/relationships/hyperlink" Target="http://publicreports.dpb.virginia.gov/rdPage.aspx?rdReport=OB_DocView&amp;Param1=D6514A68-2BA4-4A7E-A7BD-10E886E136BA" TargetMode="External"/><Relationship Id="rId19" Type="http://schemas.openxmlformats.org/officeDocument/2006/relationships/hyperlink" Target="http://publicreports.dpb.virginia.gov/rdPage.aspx?rdReport=OB_DocView&amp;Param1=73CD3501-8C87-4896-8596-48E7571347B1" TargetMode="External"/><Relationship Id="rId224" Type="http://schemas.openxmlformats.org/officeDocument/2006/relationships/hyperlink" Target="http://publicreports.dpb.virginia.gov/rdPage.aspx?rdReport=OB_DocView&amp;Param1=C9454E30-A3D4-4970-8224-A0A858A3AED5" TargetMode="External"/><Relationship Id="rId266" Type="http://schemas.openxmlformats.org/officeDocument/2006/relationships/hyperlink" Target="http://publicreports.dpb.virginia.gov/rdPage.aspx?rdReport=OB_DocView&amp;Param1=A232603B-B3CF-4C1C-A8CA-3C4C7C8AA01D" TargetMode="External"/><Relationship Id="rId431" Type="http://schemas.openxmlformats.org/officeDocument/2006/relationships/hyperlink" Target="http://publicreports.dpb.virginia.gov/rdPage.aspx?rdReport=OB_DocView&amp;Param1=7EE8DDFB-000D-4F21-894B-FE6725813727" TargetMode="External"/><Relationship Id="rId473" Type="http://schemas.openxmlformats.org/officeDocument/2006/relationships/hyperlink" Target="http://publicreports.dpb.virginia.gov/rdPage.aspx?rdReport=OB_DocView&amp;Param1=3ED5288F-D36B-4208-9A49-222DE37782BF" TargetMode="External"/><Relationship Id="rId529" Type="http://schemas.openxmlformats.org/officeDocument/2006/relationships/hyperlink" Target="http://publicreports.dpb.virginia.gov/rdPage.aspx?rdReport=OB_DocView&amp;Param1=DE2E3951-AE4A-4C21-A990-36C437B200AF" TargetMode="External"/><Relationship Id="rId30" Type="http://schemas.openxmlformats.org/officeDocument/2006/relationships/hyperlink" Target="http://publicreports.dpb.virginia.gov/rdPage.aspx?rdReport=OB_DocView&amp;Param1=34F1D6B4-3EA3-4177-B253-611B35EB89D9" TargetMode="External"/><Relationship Id="rId126" Type="http://schemas.openxmlformats.org/officeDocument/2006/relationships/hyperlink" Target="http://publicreports.dpb.virginia.gov/rdPage.aspx?rdReport=OB_DocView&amp;Param1=0813BF68-4EE3-4AF9-A76C-4081F4A5D8A3" TargetMode="External"/><Relationship Id="rId168" Type="http://schemas.openxmlformats.org/officeDocument/2006/relationships/hyperlink" Target="http://publicreports.dpb.virginia.gov/rdPage.aspx?rdReport=OB_DocView&amp;Param1=910AB326-A68A-4432-BD09-C70C4262BDC4" TargetMode="External"/><Relationship Id="rId333" Type="http://schemas.openxmlformats.org/officeDocument/2006/relationships/hyperlink" Target="http://publicreports.dpb.virginia.gov/rdPage.aspx?rdReport=OB_DocView&amp;Param1=5AD468BF-86B8-492C-97FC-CCE65BC6D9DF" TargetMode="External"/><Relationship Id="rId540" Type="http://schemas.openxmlformats.org/officeDocument/2006/relationships/hyperlink" Target="http://publicreports.dpb.virginia.gov/rdPage.aspx?rdReport=OB_DocView&amp;Param1=0B091B60-B318-415F-BC98-040ED33E063A" TargetMode="External"/><Relationship Id="rId72" Type="http://schemas.openxmlformats.org/officeDocument/2006/relationships/hyperlink" Target="http://publicreports.dpb.virginia.gov/rdPage.aspx?rdReport=OB_DocView&amp;Param1=AAF68948-B580-4256-9B39-66C1003CBB4E" TargetMode="External"/><Relationship Id="rId375" Type="http://schemas.openxmlformats.org/officeDocument/2006/relationships/hyperlink" Target="http://publicreports.dpb.virginia.gov/rdPage.aspx?rdReport=OB_DocView&amp;Param1=C7C9C439-18F1-4D65-A739-57E24746D6A2" TargetMode="External"/><Relationship Id="rId582" Type="http://schemas.openxmlformats.org/officeDocument/2006/relationships/hyperlink" Target="http://publicreports.dpb.virginia.gov/rdPage.aspx?rdReport=OB_DocView&amp;Param1=5A47F3FD-ACFA-4A9D-AFD6-3768B29ABD9F" TargetMode="External"/><Relationship Id="rId3" Type="http://schemas.openxmlformats.org/officeDocument/2006/relationships/hyperlink" Target="http://publicreports.dpb.virginia.gov/rdPage.aspx?rdReport=OB_DocView&amp;Param1=F90F7472-CCE9-43B3-8E7E-4A5933FBEE8D" TargetMode="External"/><Relationship Id="rId235" Type="http://schemas.openxmlformats.org/officeDocument/2006/relationships/hyperlink" Target="http://publicreports.dpb.virginia.gov/rdPage.aspx?rdReport=OB_DocView&amp;Param1=B826BD5D-437C-44F8-AC10-8E8D7E4D41B7" TargetMode="External"/><Relationship Id="rId277" Type="http://schemas.openxmlformats.org/officeDocument/2006/relationships/hyperlink" Target="http://publicreports.dpb.virginia.gov/rdPage.aspx?rdReport=OB_DocView&amp;Param1=04042580-94B2-411F-81F9-9EE976E73970" TargetMode="External"/><Relationship Id="rId400" Type="http://schemas.openxmlformats.org/officeDocument/2006/relationships/hyperlink" Target="http://publicreports.dpb.virginia.gov/rdPage.aspx?rdReport=OB_DocView&amp;Param1=545661B9-18B1-437C-AC4A-D0A56F2B2C52" TargetMode="External"/><Relationship Id="rId442" Type="http://schemas.openxmlformats.org/officeDocument/2006/relationships/hyperlink" Target="http://publicreports.dpb.virginia.gov/rdPage.aspx?rdReport=OB_DocView&amp;Param1=BE20222D-2C1A-4A46-B719-68C6D50CF55A" TargetMode="External"/><Relationship Id="rId484" Type="http://schemas.openxmlformats.org/officeDocument/2006/relationships/hyperlink" Target="http://publicreports.dpb.virginia.gov/rdPage.aspx?rdReport=OB_DocView&amp;Param1=40BD8A36-7826-4893-8722-97F96A3A4312" TargetMode="External"/><Relationship Id="rId137" Type="http://schemas.openxmlformats.org/officeDocument/2006/relationships/hyperlink" Target="http://publicreports.dpb.virginia.gov/rdPage.aspx?rdReport=OB_DocView&amp;Param1=DF0CFAFE-E014-4313-AD84-38E3D60D9A68" TargetMode="External"/><Relationship Id="rId302" Type="http://schemas.openxmlformats.org/officeDocument/2006/relationships/hyperlink" Target="http://publicreports.dpb.virginia.gov/rdPage.aspx?rdReport=OB_DocView&amp;Param1=0FFE3B2F-551F-48DE-9802-5F40B1C55D44" TargetMode="External"/><Relationship Id="rId344" Type="http://schemas.openxmlformats.org/officeDocument/2006/relationships/hyperlink" Target="http://publicreports.dpb.virginia.gov/rdPage.aspx?rdReport=OB_DocView&amp;Param1=DBD6CAEF-A6FF-49F6-90A4-2449F767F4EA" TargetMode="External"/><Relationship Id="rId41" Type="http://schemas.openxmlformats.org/officeDocument/2006/relationships/hyperlink" Target="http://publicreports.dpb.virginia.gov/rdPage.aspx?rdReport=OB_DocView&amp;Param1=D0378E5B-3E3B-44E1-8896-CA5DD2DF649C" TargetMode="External"/><Relationship Id="rId83" Type="http://schemas.openxmlformats.org/officeDocument/2006/relationships/hyperlink" Target="http://publicreports.dpb.virginia.gov/rdPage.aspx?rdReport=OB_DocView&amp;Param1=DFC97A11-C697-4364-97E0-2ECB57DF0BC5" TargetMode="External"/><Relationship Id="rId179" Type="http://schemas.openxmlformats.org/officeDocument/2006/relationships/hyperlink" Target="http://publicreports.dpb.virginia.gov/rdPage.aspx?rdReport=OB_DocView&amp;Param1=B5D39134-04CE-48C8-8ECB-A605B3AA5AD4" TargetMode="External"/><Relationship Id="rId386" Type="http://schemas.openxmlformats.org/officeDocument/2006/relationships/hyperlink" Target="http://publicreports.dpb.virginia.gov/rdPage.aspx?rdReport=OB_DocView&amp;Param1=B84F9907-75B2-4B2A-97FB-BCD49B75CE35" TargetMode="External"/><Relationship Id="rId551" Type="http://schemas.openxmlformats.org/officeDocument/2006/relationships/hyperlink" Target="http://publicreports.dpb.virginia.gov/rdPage.aspx?rdReport=OB_DocView&amp;Param1=1D66F2CC-4D12-47E7-B53B-794BB4E3E596" TargetMode="External"/><Relationship Id="rId593" Type="http://schemas.openxmlformats.org/officeDocument/2006/relationships/hyperlink" Target="http://publicreports.dpb.virginia.gov/rdPage.aspx?rdReport=OB_DocView&amp;Param1=2856E503-4958-45AF-91DA-303BBF8AC6E7" TargetMode="External"/><Relationship Id="rId190" Type="http://schemas.openxmlformats.org/officeDocument/2006/relationships/hyperlink" Target="http://publicreports.dpb.virginia.gov/rdPage.aspx?rdReport=OB_DocView&amp;Param1=A41F7C04-EE28-4D32-8B7C-02EBC22471BC" TargetMode="External"/><Relationship Id="rId204" Type="http://schemas.openxmlformats.org/officeDocument/2006/relationships/hyperlink" Target="http://publicreports.dpb.virginia.gov/rdPage.aspx?rdReport=OB_DocView&amp;Param1=A4625446-CA26-4329-900E-456F95ED1B83" TargetMode="External"/><Relationship Id="rId246" Type="http://schemas.openxmlformats.org/officeDocument/2006/relationships/hyperlink" Target="http://publicreports.dpb.virginia.gov/rdPage.aspx?rdReport=OB_DocView&amp;Param1=42D5E621-3E4A-4711-8C47-69339D978728" TargetMode="External"/><Relationship Id="rId288" Type="http://schemas.openxmlformats.org/officeDocument/2006/relationships/hyperlink" Target="http://publicreports.dpb.virginia.gov/rdPage.aspx?rdReport=OB_DocView&amp;Param1=860B0257-8D8C-41D1-B425-139A7F069EEF" TargetMode="External"/><Relationship Id="rId411" Type="http://schemas.openxmlformats.org/officeDocument/2006/relationships/hyperlink" Target="http://publicreports.dpb.virginia.gov/rdPage.aspx?rdReport=OB_DocView&amp;Param1=2E46ADC4-3561-4DED-AFDC-669B9A76E56C" TargetMode="External"/><Relationship Id="rId453" Type="http://schemas.openxmlformats.org/officeDocument/2006/relationships/hyperlink" Target="http://publicreports.dpb.virginia.gov/rdPage.aspx?rdReport=OB_DocView&amp;Param1=0B74828E-F7AD-4574-A2A6-41354887F478" TargetMode="External"/><Relationship Id="rId509" Type="http://schemas.openxmlformats.org/officeDocument/2006/relationships/hyperlink" Target="http://publicreports.dpb.virginia.gov/rdPage.aspx?rdReport=OB_DocView&amp;Param1=878DF60B-2A8D-4BE2-9AAF-3C863CF9FB03" TargetMode="External"/><Relationship Id="rId106" Type="http://schemas.openxmlformats.org/officeDocument/2006/relationships/hyperlink" Target="http://publicreports.dpb.virginia.gov/rdPage.aspx?rdReport=OB_DocView&amp;Param1=CF20D198-FC39-4D0A-8C02-CB41607DDA6F" TargetMode="External"/><Relationship Id="rId313" Type="http://schemas.openxmlformats.org/officeDocument/2006/relationships/hyperlink" Target="http://publicreports.dpb.virginia.gov/rdPage.aspx?rdReport=OB_DocView&amp;Param1=C3AEBF95-CB43-4FD5-BCCC-6C15125CCD5B" TargetMode="External"/><Relationship Id="rId495" Type="http://schemas.openxmlformats.org/officeDocument/2006/relationships/hyperlink" Target="http://publicreports.dpb.virginia.gov/rdPage.aspx?rdReport=OB_DocView&amp;Param1=8EAB138E-0315-47AC-8E75-FCADDFB98446" TargetMode="External"/><Relationship Id="rId10" Type="http://schemas.openxmlformats.org/officeDocument/2006/relationships/hyperlink" Target="http://publicreports.dpb.virginia.gov/rdPage.aspx?rdReport=OB_DocView&amp;Param1=C9E7ED48-3760-47EC-AFCA-6CD0BD863BE6" TargetMode="External"/><Relationship Id="rId52" Type="http://schemas.openxmlformats.org/officeDocument/2006/relationships/hyperlink" Target="http://publicreports.dpb.virginia.gov/rdPage.aspx?rdReport=OB_DocView&amp;Param1=A95BFC61-6837-4813-BA2E-48DE297728A4" TargetMode="External"/><Relationship Id="rId94" Type="http://schemas.openxmlformats.org/officeDocument/2006/relationships/hyperlink" Target="http://publicreports.dpb.virginia.gov/rdPage.aspx?rdReport=OB_DocView&amp;Param1=BBB11C69-D29B-4CB7-AABA-BF0D69589B52" TargetMode="External"/><Relationship Id="rId148" Type="http://schemas.openxmlformats.org/officeDocument/2006/relationships/hyperlink" Target="http://publicreports.dpb.virginia.gov/rdPage.aspx?rdReport=OB_DocView&amp;Param1=B1D402CC-1267-42EA-9C10-1AD843F8F811" TargetMode="External"/><Relationship Id="rId355" Type="http://schemas.openxmlformats.org/officeDocument/2006/relationships/hyperlink" Target="http://publicreports.dpb.virginia.gov/rdPage.aspx?rdReport=OB_DocView&amp;Param1=2831F668-162F-4F29-8485-B647FF82C92C" TargetMode="External"/><Relationship Id="rId397" Type="http://schemas.openxmlformats.org/officeDocument/2006/relationships/hyperlink" Target="http://publicreports.dpb.virginia.gov/rdPage.aspx?rdReport=OB_DocView&amp;Param1=EAE912DC-402D-4933-A70B-E015C33C3A82" TargetMode="External"/><Relationship Id="rId520" Type="http://schemas.openxmlformats.org/officeDocument/2006/relationships/hyperlink" Target="http://publicreports.dpb.virginia.gov/rdPage.aspx?rdReport=OB_DocView&amp;Param1=5706D033-6C82-466E-8668-9F2E7CCBA8C1" TargetMode="External"/><Relationship Id="rId562" Type="http://schemas.openxmlformats.org/officeDocument/2006/relationships/hyperlink" Target="http://publicreports.dpb.virginia.gov/rdPage.aspx?rdReport=OB_DocView&amp;Param1=E79D1736-4304-42D1-8080-72F5A2F4143E" TargetMode="External"/><Relationship Id="rId215" Type="http://schemas.openxmlformats.org/officeDocument/2006/relationships/hyperlink" Target="http://publicreports.dpb.virginia.gov/rdPage.aspx?rdReport=OB_DocView&amp;Param1=2AFC1BC2-6064-45FE-980C-B1609CBDA4BF" TargetMode="External"/><Relationship Id="rId257" Type="http://schemas.openxmlformats.org/officeDocument/2006/relationships/hyperlink" Target="http://publicreports.dpb.virginia.gov/rdPage.aspx?rdReport=OB_DocView&amp;Param1=65A70920-25B6-412E-A534-B3CD1CEAC0EC" TargetMode="External"/><Relationship Id="rId422" Type="http://schemas.openxmlformats.org/officeDocument/2006/relationships/hyperlink" Target="http://publicreports.dpb.virginia.gov/rdPage.aspx?rdReport=OB_DocView&amp;Param1=1E91934F-BE59-49D7-BC10-0CF73D251F93" TargetMode="External"/><Relationship Id="rId464" Type="http://schemas.openxmlformats.org/officeDocument/2006/relationships/hyperlink" Target="http://publicreports.dpb.virginia.gov/rdPage.aspx?rdReport=OB_DocView&amp;Param1=44052C2E-0CE4-458A-A2F0-6C4AC5F36DAE" TargetMode="External"/><Relationship Id="rId299" Type="http://schemas.openxmlformats.org/officeDocument/2006/relationships/hyperlink" Target="http://publicreports.dpb.virginia.gov/rdPage.aspx?rdReport=OB_DocView&amp;Param1=0FFE3B2F-551F-48DE-9802-5F40B1C55D44" TargetMode="External"/><Relationship Id="rId63" Type="http://schemas.openxmlformats.org/officeDocument/2006/relationships/hyperlink" Target="http://publicreports.dpb.virginia.gov/rdPage.aspx?rdReport=OB_DocView&amp;Param1=C4026D2C-4CD4-40FC-AC39-1BEC219C05FD" TargetMode="External"/><Relationship Id="rId159" Type="http://schemas.openxmlformats.org/officeDocument/2006/relationships/hyperlink" Target="http://publicreports.dpb.virginia.gov/rdPage.aspx?rdReport=OB_DocView&amp;Param1=E2B28A4F-7D06-4C42-8949-1903ADA63B81" TargetMode="External"/><Relationship Id="rId366" Type="http://schemas.openxmlformats.org/officeDocument/2006/relationships/hyperlink" Target="http://publicreports.dpb.virginia.gov/rdPage.aspx?rdReport=OB_DocView&amp;Param1=EF8F16DD-0954-41B1-93E7-91894B831A5A" TargetMode="External"/><Relationship Id="rId573" Type="http://schemas.openxmlformats.org/officeDocument/2006/relationships/hyperlink" Target="http://publicreports.dpb.virginia.gov/rdPage.aspx?rdReport=OB_DocView&amp;Param1=AA0FA73B-ADEC-4028-B52E-9F37DBEA6BA9" TargetMode="External"/><Relationship Id="rId226" Type="http://schemas.openxmlformats.org/officeDocument/2006/relationships/hyperlink" Target="http://publicreports.dpb.virginia.gov/rdPage.aspx?rdReport=OB_DocView&amp;Param1=31B45BB1-40F7-4BD0-B4A0-666DC23EB21A" TargetMode="External"/><Relationship Id="rId433" Type="http://schemas.openxmlformats.org/officeDocument/2006/relationships/hyperlink" Target="http://publicreports.dpb.virginia.gov/rdPage.aspx?rdReport=OB_DocView&amp;Param1=687808A9-1019-4160-A3A2-9CAE1721ADA5" TargetMode="External"/><Relationship Id="rId74" Type="http://schemas.openxmlformats.org/officeDocument/2006/relationships/hyperlink" Target="http://publicreports.dpb.virginia.gov/rdPage.aspx?rdReport=OB_DocView&amp;Param1=19980698-B5AF-480B-B7BF-E25A56D77CDD" TargetMode="External"/><Relationship Id="rId377" Type="http://schemas.openxmlformats.org/officeDocument/2006/relationships/hyperlink" Target="http://publicreports.dpb.virginia.gov/rdPage.aspx?rdReport=OB_DocView&amp;Param1=48E07636-ACE9-49AD-8600-24485DEEACD0" TargetMode="External"/><Relationship Id="rId500" Type="http://schemas.openxmlformats.org/officeDocument/2006/relationships/hyperlink" Target="http://publicreports.dpb.virginia.gov/rdPage.aspx?rdReport=OB_DocView&amp;Param1=B434DBA2-8311-47B3-AEA6-0298ADD27EA8" TargetMode="External"/><Relationship Id="rId584" Type="http://schemas.openxmlformats.org/officeDocument/2006/relationships/hyperlink" Target="http://publicreports.dpb.virginia.gov/rdPage.aspx?rdReport=OB_DocView&amp;Param1=5A47F3FD-ACFA-4A9D-AFD6-3768B29ABD9F" TargetMode="External"/><Relationship Id="rId5" Type="http://schemas.openxmlformats.org/officeDocument/2006/relationships/hyperlink" Target="http://publicreports.dpb.virginia.gov/rdPage.aspx?rdReport=OB_DocView&amp;Param1=F4CA90F3-F03F-4A80-A28E-07DE8F2AEF00" TargetMode="External"/><Relationship Id="rId237" Type="http://schemas.openxmlformats.org/officeDocument/2006/relationships/hyperlink" Target="http://publicreports.dpb.virginia.gov/rdPage.aspx?rdReport=OB_DocView&amp;Param1=EA24287F-6958-4B28-8E39-4E61FFA097D5" TargetMode="External"/><Relationship Id="rId444" Type="http://schemas.openxmlformats.org/officeDocument/2006/relationships/hyperlink" Target="http://publicreports.dpb.virginia.gov/rdPage.aspx?rdReport=OB_DocView&amp;Param1=A3853454-1E35-4275-889E-80E2D48AF272" TargetMode="External"/><Relationship Id="rId290" Type="http://schemas.openxmlformats.org/officeDocument/2006/relationships/hyperlink" Target="http://publicreports.dpb.virginia.gov/rdPage.aspx?rdReport=OB_DocView&amp;Param1=860B0257-8D8C-41D1-B425-139A7F069EEF" TargetMode="External"/><Relationship Id="rId304" Type="http://schemas.openxmlformats.org/officeDocument/2006/relationships/hyperlink" Target="http://publicreports.dpb.virginia.gov/rdPage.aspx?rdReport=OB_DocView&amp;Param1=51709DA1-191F-437A-A0BA-BE75F847459A" TargetMode="External"/><Relationship Id="rId388" Type="http://schemas.openxmlformats.org/officeDocument/2006/relationships/hyperlink" Target="http://publicreports.dpb.virginia.gov/rdPage.aspx?rdReport=OB_DocView&amp;Param1=13485CF1-5567-49F5-A9D3-11BA7A00E3ED" TargetMode="External"/><Relationship Id="rId511" Type="http://schemas.openxmlformats.org/officeDocument/2006/relationships/hyperlink" Target="http://publicreports.dpb.virginia.gov/rdPage.aspx?rdReport=OB_DocView&amp;Param1=878DF60B-2A8D-4BE2-9AAF-3C863CF9FB03" TargetMode="External"/><Relationship Id="rId85" Type="http://schemas.openxmlformats.org/officeDocument/2006/relationships/hyperlink" Target="http://publicreports.dpb.virginia.gov/rdPage.aspx?rdReport=OB_DocView&amp;Param1=1EEF88DB-531F-4889-8DFE-8B6C65A21281" TargetMode="External"/><Relationship Id="rId150" Type="http://schemas.openxmlformats.org/officeDocument/2006/relationships/hyperlink" Target="http://publicreports.dpb.virginia.gov/rdPage.aspx?rdReport=OB_DocView&amp;Param1=B1D402CC-1267-42EA-9C10-1AD843F8F811" TargetMode="External"/><Relationship Id="rId595" Type="http://schemas.openxmlformats.org/officeDocument/2006/relationships/hyperlink" Target="http://publicreports.dpb.virginia.gov/rdPage.aspx?rdReport=OB_DocView&amp;Param1=2E202031-AB5F-4FAD-BFBB-10F466276300" TargetMode="External"/><Relationship Id="rId248" Type="http://schemas.openxmlformats.org/officeDocument/2006/relationships/hyperlink" Target="http://publicreports.dpb.virginia.gov/rdPage.aspx?rdReport=OB_DocView&amp;Param1=42D5E621-3E4A-4711-8C47-69339D978728" TargetMode="External"/><Relationship Id="rId455" Type="http://schemas.openxmlformats.org/officeDocument/2006/relationships/hyperlink" Target="http://publicreports.dpb.virginia.gov/rdPage.aspx?rdReport=OB_DocView&amp;Param1=FA0A0A18-B935-43FF-AC7B-181BA3FDDDF7" TargetMode="External"/><Relationship Id="rId12" Type="http://schemas.openxmlformats.org/officeDocument/2006/relationships/hyperlink" Target="http://publicreports.dpb.virginia.gov/rdPage.aspx?rdReport=OB_DocView&amp;Param1=19EBB40D-D86B-4230-95E5-7D5A3333D653" TargetMode="External"/><Relationship Id="rId108" Type="http://schemas.openxmlformats.org/officeDocument/2006/relationships/hyperlink" Target="http://publicreports.dpb.virginia.gov/rdPage.aspx?rdReport=OB_DocView&amp;Param1=CF20D198-FC39-4D0A-8C02-CB41607DDA6F" TargetMode="External"/><Relationship Id="rId315" Type="http://schemas.openxmlformats.org/officeDocument/2006/relationships/hyperlink" Target="http://publicreports.dpb.virginia.gov/rdPage.aspx?rdReport=OB_DocView&amp;Param1=D26F7917-7ED8-4D69-9BC3-25F43D057CAE" TargetMode="External"/><Relationship Id="rId522" Type="http://schemas.openxmlformats.org/officeDocument/2006/relationships/hyperlink" Target="http://publicreports.dpb.virginia.gov/rdPage.aspx?rdReport=OB_DocView&amp;Param1=5706D033-6C82-466E-8668-9F2E7CCBA8C1" TargetMode="External"/><Relationship Id="rId96" Type="http://schemas.openxmlformats.org/officeDocument/2006/relationships/hyperlink" Target="http://publicreports.dpb.virginia.gov/rdPage.aspx?rdReport=OB_DocView&amp;Param1=6F04C55E-1311-4B4F-B707-8AB90A67CE29" TargetMode="External"/><Relationship Id="rId161" Type="http://schemas.openxmlformats.org/officeDocument/2006/relationships/hyperlink" Target="http://publicreports.dpb.virginia.gov/rdPage.aspx?rdReport=OB_DocView&amp;Param1=A7805122-7CC8-4DAF-989D-559D59BFB957" TargetMode="External"/><Relationship Id="rId399" Type="http://schemas.openxmlformats.org/officeDocument/2006/relationships/hyperlink" Target="http://publicreports.dpb.virginia.gov/rdPage.aspx?rdReport=OB_DocView&amp;Param1=8E8AFC61-E5EC-4E81-8295-367DD665AFC0" TargetMode="External"/><Relationship Id="rId259" Type="http://schemas.openxmlformats.org/officeDocument/2006/relationships/hyperlink" Target="http://publicreports.dpb.virginia.gov/rdPage.aspx?rdReport=OB_DocView&amp;Param1=CE3E00A5-4004-439D-9C3A-F4F51C679899" TargetMode="External"/><Relationship Id="rId466" Type="http://schemas.openxmlformats.org/officeDocument/2006/relationships/hyperlink" Target="http://publicreports.dpb.virginia.gov/rdPage.aspx?rdReport=OB_DocView&amp;Param1=C7C8F205-BB2B-4C54-89CE-D081217CF29B" TargetMode="External"/><Relationship Id="rId23" Type="http://schemas.openxmlformats.org/officeDocument/2006/relationships/hyperlink" Target="http://publicreports.dpb.virginia.gov/rdPage.aspx?rdReport=OB_DocView&amp;Param1=6AA2D6F3-E430-4F77-AE16-20C137587410" TargetMode="External"/><Relationship Id="rId119" Type="http://schemas.openxmlformats.org/officeDocument/2006/relationships/hyperlink" Target="http://publicreports.dpb.virginia.gov/rdPage.aspx?rdReport=OB_DocView&amp;Param1=219A8949-5C05-4DDC-9565-238FAC404912" TargetMode="External"/><Relationship Id="rId326" Type="http://schemas.openxmlformats.org/officeDocument/2006/relationships/hyperlink" Target="http://publicreports.dpb.virginia.gov/rdPage.aspx?rdReport=OB_DocView&amp;Param1=F4C6047A-BFF3-4B50-801D-D195D42C1FC6" TargetMode="External"/><Relationship Id="rId533" Type="http://schemas.openxmlformats.org/officeDocument/2006/relationships/hyperlink" Target="http://publicreports.dpb.virginia.gov/rdPage.aspx?rdReport=OB_DocView&amp;Param1=5A39114C-1190-4D89-95BF-CBB9ADB9C4BE" TargetMode="External"/><Relationship Id="rId172" Type="http://schemas.openxmlformats.org/officeDocument/2006/relationships/hyperlink" Target="http://publicreports.dpb.virginia.gov/rdPage.aspx?rdReport=OB_DocView&amp;Param1=61C5476B-7FCD-4E19-8EA8-95ECE20D708D" TargetMode="External"/><Relationship Id="rId477" Type="http://schemas.openxmlformats.org/officeDocument/2006/relationships/hyperlink" Target="http://publicreports.dpb.virginia.gov/rdPage.aspx?rdReport=OB_DocView&amp;Param1=20C73F40-12D3-4094-92B4-EEA19A549A09" TargetMode="External"/><Relationship Id="rId600" Type="http://schemas.openxmlformats.org/officeDocument/2006/relationships/table" Target="../tables/table2.xml"/><Relationship Id="rId337" Type="http://schemas.openxmlformats.org/officeDocument/2006/relationships/hyperlink" Target="http://publicreports.dpb.virginia.gov/rdPage.aspx?rdReport=OB_DocView&amp;Param1=1E7A6D59-55D9-48FA-A6A4-D0E20E7576D3" TargetMode="External"/><Relationship Id="rId34" Type="http://schemas.openxmlformats.org/officeDocument/2006/relationships/hyperlink" Target="http://publicreports.dpb.virginia.gov/rdPage.aspx?rdReport=OB_DocView&amp;Param1=E16A5F8A-0664-4042-866B-D86C1D6AE1E4" TargetMode="External"/><Relationship Id="rId544" Type="http://schemas.openxmlformats.org/officeDocument/2006/relationships/hyperlink" Target="http://publicreports.dpb.virginia.gov/rdPage.aspx?rdReport=OB_DocView&amp;Param1=C1BC9B78-0D5A-41D0-997D-7AC4975EABA4" TargetMode="External"/><Relationship Id="rId183" Type="http://schemas.openxmlformats.org/officeDocument/2006/relationships/hyperlink" Target="http://publicreports.dpb.virginia.gov/rdPage.aspx?rdReport=OB_DocView&amp;Param1=AE8C889C-735F-40DE-87F2-57DE3C711413" TargetMode="External"/><Relationship Id="rId390" Type="http://schemas.openxmlformats.org/officeDocument/2006/relationships/hyperlink" Target="http://publicreports.dpb.virginia.gov/rdPage.aspx?rdReport=OB_DocView&amp;Param1=DD888EEB-F3AD-4E38-826C-01FB5B585385" TargetMode="External"/><Relationship Id="rId404" Type="http://schemas.openxmlformats.org/officeDocument/2006/relationships/hyperlink" Target="http://publicreports.dpb.virginia.gov/rdPage.aspx?rdReport=OB_DocView&amp;Param1=D2ADC62D-4F73-4C8B-BBF4-252AB8C58A25" TargetMode="External"/><Relationship Id="rId250" Type="http://schemas.openxmlformats.org/officeDocument/2006/relationships/hyperlink" Target="http://publicreports.dpb.virginia.gov/rdPage.aspx?rdReport=OB_DocView&amp;Param1=D1ED08EF-C9E6-4AD4-AD78-AD56F7007133" TargetMode="External"/><Relationship Id="rId488" Type="http://schemas.openxmlformats.org/officeDocument/2006/relationships/hyperlink" Target="http://publicreports.dpb.virginia.gov/rdPage.aspx?rdReport=OB_DocView&amp;Param1=88C5C4C9-9AAD-4002-89B1-2186B6C77914" TargetMode="External"/><Relationship Id="rId45" Type="http://schemas.openxmlformats.org/officeDocument/2006/relationships/hyperlink" Target="http://publicreports.dpb.virginia.gov/rdPage.aspx?rdReport=OB_DocView&amp;Param1=3206ED61-D26F-4EB4-95C3-FF7C44F37F29" TargetMode="External"/><Relationship Id="rId110" Type="http://schemas.openxmlformats.org/officeDocument/2006/relationships/hyperlink" Target="http://publicreports.dpb.virginia.gov/rdPage.aspx?rdReport=OB_DocView&amp;Param1=CF20D198-FC39-4D0A-8C02-CB41607DDA6F" TargetMode="External"/><Relationship Id="rId348" Type="http://schemas.openxmlformats.org/officeDocument/2006/relationships/hyperlink" Target="http://publicreports.dpb.virginia.gov/rdPage.aspx?rdReport=OB_DocView&amp;Param1=833C3166-C596-4F5B-ACBC-9EE0F234D922" TargetMode="External"/><Relationship Id="rId555" Type="http://schemas.openxmlformats.org/officeDocument/2006/relationships/hyperlink" Target="http://publicreports.dpb.virginia.gov/rdPage.aspx?rdReport=OB_DocView&amp;Param1=29D779FF-CA30-4058-8371-1EA8AC5CFD31" TargetMode="External"/><Relationship Id="rId194" Type="http://schemas.openxmlformats.org/officeDocument/2006/relationships/hyperlink" Target="http://publicreports.dpb.virginia.gov/rdPage.aspx?rdReport=OB_DocView&amp;Param1=1008CB90-7037-411D-92F3-C2733D83BFAA" TargetMode="External"/><Relationship Id="rId208" Type="http://schemas.openxmlformats.org/officeDocument/2006/relationships/hyperlink" Target="http://publicreports.dpb.virginia.gov/rdPage.aspx?rdReport=OB_DocView&amp;Param1=1F7E5457-7F2C-4706-AE3A-90B5AE9FBC15" TargetMode="External"/><Relationship Id="rId415" Type="http://schemas.openxmlformats.org/officeDocument/2006/relationships/hyperlink" Target="http://publicreports.dpb.virginia.gov/rdPage.aspx?rdReport=OB_DocView&amp;Param1=C87B2E1B-1E7C-48F2-B533-E05FADB4D8A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26"/>
  <sheetViews>
    <sheetView showGridLines="0" tabSelected="1" workbookViewId="0">
      <pane ySplit="3" topLeftCell="A394" activePane="bottomLeft" state="frozen"/>
      <selection pane="bottomLeft" activeCell="B2" sqref="B2:M2"/>
    </sheetView>
  </sheetViews>
  <sheetFormatPr defaultRowHeight="14.5" x14ac:dyDescent="0.35"/>
  <cols>
    <col min="1" max="1" width="1" customWidth="1"/>
    <col min="2" max="2" width="15.453125" customWidth="1"/>
    <col min="3" max="3" width="12.81640625" hidden="1" customWidth="1"/>
    <col min="4" max="4" width="22.7265625" customWidth="1"/>
    <col min="5" max="5" width="13.7265625" hidden="1" customWidth="1"/>
    <col min="6" max="6" width="10" hidden="1" customWidth="1"/>
    <col min="7" max="7" width="53.81640625" hidden="1" customWidth="1"/>
    <col min="8" max="8" width="14" hidden="1" customWidth="1"/>
    <col min="9" max="9" width="8.1796875" customWidth="1"/>
    <col min="10" max="10" width="25.6328125" customWidth="1"/>
    <col min="11" max="11" width="11.26953125" hidden="1" customWidth="1"/>
    <col min="12" max="12" width="22.36328125" hidden="1" customWidth="1"/>
    <col min="13" max="13" width="17.81640625" customWidth="1"/>
    <col min="14" max="14" width="10.1796875" hidden="1" customWidth="1"/>
    <col min="15" max="15" width="18.54296875" hidden="1" customWidth="1"/>
    <col min="16" max="16" width="20.7265625" customWidth="1"/>
    <col min="17" max="17" width="17.453125" hidden="1" customWidth="1"/>
    <col min="18" max="18" width="18" customWidth="1"/>
    <col min="19" max="19" width="20.1796875" hidden="1" customWidth="1"/>
    <col min="20" max="20" width="10.7265625" customWidth="1"/>
  </cols>
  <sheetData>
    <row r="1" spans="2:20" ht="15.5" x14ac:dyDescent="0.35">
      <c r="B1" s="13" t="s">
        <v>316</v>
      </c>
      <c r="T1" s="5" t="s">
        <v>312</v>
      </c>
    </row>
    <row r="2" spans="2:20" ht="24.5" customHeight="1" x14ac:dyDescent="0.35">
      <c r="B2" s="34" t="s">
        <v>1217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T2" s="6" t="s">
        <v>313</v>
      </c>
    </row>
    <row r="3" spans="2:20" ht="31" x14ac:dyDescent="0.35">
      <c r="B3" s="2" t="s">
        <v>136</v>
      </c>
      <c r="C3" s="2" t="s">
        <v>128</v>
      </c>
      <c r="D3" s="2" t="s">
        <v>130</v>
      </c>
      <c r="E3" s="2" t="s">
        <v>129</v>
      </c>
      <c r="F3" s="2" t="s">
        <v>322</v>
      </c>
      <c r="G3" s="2" t="s">
        <v>323</v>
      </c>
      <c r="H3" s="2" t="s">
        <v>0</v>
      </c>
      <c r="I3" s="2" t="s">
        <v>2</v>
      </c>
      <c r="J3" s="2" t="s">
        <v>1</v>
      </c>
      <c r="K3" s="2" t="s">
        <v>3</v>
      </c>
      <c r="L3" s="2" t="s">
        <v>131</v>
      </c>
      <c r="M3" s="2" t="s">
        <v>724</v>
      </c>
      <c r="N3" s="2" t="s">
        <v>324</v>
      </c>
      <c r="O3" s="2" t="s">
        <v>134</v>
      </c>
      <c r="P3" s="2" t="s">
        <v>135</v>
      </c>
      <c r="Q3" s="2" t="s">
        <v>325</v>
      </c>
      <c r="R3" s="2" t="s">
        <v>326</v>
      </c>
      <c r="S3" s="2" t="s">
        <v>327</v>
      </c>
      <c r="T3" s="2" t="s">
        <v>329</v>
      </c>
    </row>
    <row r="4" spans="2:20" ht="29" x14ac:dyDescent="0.35">
      <c r="B4" s="26" t="s">
        <v>969</v>
      </c>
      <c r="C4" s="27">
        <v>1</v>
      </c>
      <c r="D4" s="26" t="s">
        <v>970</v>
      </c>
      <c r="E4" s="27">
        <v>1001</v>
      </c>
      <c r="F4" s="27">
        <v>100</v>
      </c>
      <c r="G4" s="26" t="s">
        <v>971</v>
      </c>
      <c r="H4" s="27">
        <v>2021</v>
      </c>
      <c r="I4" s="27">
        <v>38437</v>
      </c>
      <c r="J4" s="26" t="s">
        <v>972</v>
      </c>
      <c r="K4" s="27" t="s">
        <v>9</v>
      </c>
      <c r="L4" s="26" t="s">
        <v>14</v>
      </c>
      <c r="M4" s="26" t="s">
        <v>331</v>
      </c>
      <c r="N4" s="27" t="s">
        <v>1174</v>
      </c>
      <c r="O4" s="26" t="s">
        <v>336</v>
      </c>
      <c r="P4" s="26" t="s">
        <v>337</v>
      </c>
      <c r="Q4" s="28">
        <v>44209</v>
      </c>
      <c r="R4" s="29">
        <v>215796</v>
      </c>
      <c r="S4" s="26" t="s">
        <v>973</v>
      </c>
      <c r="T4" s="25" t="s">
        <v>328</v>
      </c>
    </row>
    <row r="5" spans="2:20" ht="29" x14ac:dyDescent="0.35">
      <c r="B5" s="26" t="s">
        <v>311</v>
      </c>
      <c r="C5" s="27">
        <v>2</v>
      </c>
      <c r="D5" s="26" t="s">
        <v>330</v>
      </c>
      <c r="E5" s="27">
        <v>45000</v>
      </c>
      <c r="F5" s="27">
        <v>117</v>
      </c>
      <c r="G5" s="26" t="s">
        <v>198</v>
      </c>
      <c r="H5" s="27">
        <v>2021</v>
      </c>
      <c r="I5" s="27">
        <v>37433</v>
      </c>
      <c r="J5" s="26" t="s">
        <v>274</v>
      </c>
      <c r="K5" s="27" t="s">
        <v>9</v>
      </c>
      <c r="L5" s="26" t="s">
        <v>14</v>
      </c>
      <c r="M5" s="26" t="s">
        <v>331</v>
      </c>
      <c r="N5" s="27" t="s">
        <v>1175</v>
      </c>
      <c r="O5" s="26" t="s">
        <v>275</v>
      </c>
      <c r="P5" s="26" t="s">
        <v>332</v>
      </c>
      <c r="Q5" s="28">
        <v>44104</v>
      </c>
      <c r="R5" s="29">
        <v>2000000</v>
      </c>
      <c r="S5" s="26" t="s">
        <v>300</v>
      </c>
      <c r="T5" s="25" t="s">
        <v>328</v>
      </c>
    </row>
    <row r="6" spans="2:20" ht="43.5" x14ac:dyDescent="0.35">
      <c r="B6" s="26" t="s">
        <v>268</v>
      </c>
      <c r="C6" s="27">
        <v>4</v>
      </c>
      <c r="D6" s="26" t="s">
        <v>333</v>
      </c>
      <c r="E6" s="27">
        <v>59000</v>
      </c>
      <c r="F6" s="27">
        <v>194</v>
      </c>
      <c r="G6" s="26" t="s">
        <v>42</v>
      </c>
      <c r="H6" s="27">
        <v>2021</v>
      </c>
      <c r="I6" s="27">
        <v>37341</v>
      </c>
      <c r="J6" s="26" t="s">
        <v>243</v>
      </c>
      <c r="K6" s="27" t="s">
        <v>9</v>
      </c>
      <c r="L6" s="26" t="s">
        <v>12</v>
      </c>
      <c r="M6" s="26" t="s">
        <v>334</v>
      </c>
      <c r="N6" s="27" t="s">
        <v>1176</v>
      </c>
      <c r="O6" s="26" t="s">
        <v>43</v>
      </c>
      <c r="P6" s="26" t="s">
        <v>335</v>
      </c>
      <c r="Q6" s="28">
        <v>44096</v>
      </c>
      <c r="R6" s="29">
        <v>500000</v>
      </c>
      <c r="S6" s="26" t="s">
        <v>258</v>
      </c>
      <c r="T6" s="25" t="s">
        <v>328</v>
      </c>
    </row>
    <row r="7" spans="2:20" ht="29" x14ac:dyDescent="0.35">
      <c r="B7" s="26" t="s">
        <v>268</v>
      </c>
      <c r="C7" s="27">
        <v>4</v>
      </c>
      <c r="D7" s="26" t="s">
        <v>333</v>
      </c>
      <c r="E7" s="27">
        <v>59000</v>
      </c>
      <c r="F7" s="27">
        <v>194</v>
      </c>
      <c r="G7" s="26" t="s">
        <v>42</v>
      </c>
      <c r="H7" s="27">
        <v>2021</v>
      </c>
      <c r="I7" s="27">
        <v>37355</v>
      </c>
      <c r="J7" s="26" t="s">
        <v>240</v>
      </c>
      <c r="K7" s="27" t="s">
        <v>9</v>
      </c>
      <c r="L7" s="26" t="s">
        <v>14</v>
      </c>
      <c r="M7" s="26" t="s">
        <v>331</v>
      </c>
      <c r="N7" s="27" t="s">
        <v>1174</v>
      </c>
      <c r="O7" s="26" t="s">
        <v>336</v>
      </c>
      <c r="P7" s="26" t="s">
        <v>337</v>
      </c>
      <c r="Q7" s="28">
        <v>44097</v>
      </c>
      <c r="R7" s="29">
        <v>44115282.689999998</v>
      </c>
      <c r="S7" s="26" t="s">
        <v>257</v>
      </c>
      <c r="T7" s="25" t="s">
        <v>328</v>
      </c>
    </row>
    <row r="8" spans="2:20" ht="29" x14ac:dyDescent="0.35">
      <c r="B8" s="26" t="s">
        <v>268</v>
      </c>
      <c r="C8" s="27">
        <v>4</v>
      </c>
      <c r="D8" s="26" t="s">
        <v>333</v>
      </c>
      <c r="E8" s="27">
        <v>59000</v>
      </c>
      <c r="F8" s="27">
        <v>194</v>
      </c>
      <c r="G8" s="26" t="s">
        <v>42</v>
      </c>
      <c r="H8" s="27">
        <v>2021</v>
      </c>
      <c r="I8" s="27">
        <v>38864</v>
      </c>
      <c r="J8" s="26" t="s">
        <v>974</v>
      </c>
      <c r="K8" s="27" t="s">
        <v>9</v>
      </c>
      <c r="L8" s="26" t="s">
        <v>12</v>
      </c>
      <c r="M8" s="26" t="s">
        <v>334</v>
      </c>
      <c r="N8" s="27" t="s">
        <v>1174</v>
      </c>
      <c r="O8" s="26" t="s">
        <v>336</v>
      </c>
      <c r="P8" s="26" t="s">
        <v>337</v>
      </c>
      <c r="Q8" s="28">
        <v>44277</v>
      </c>
      <c r="R8" s="29">
        <v>0</v>
      </c>
      <c r="S8" s="26" t="s">
        <v>975</v>
      </c>
      <c r="T8" s="25" t="s">
        <v>328</v>
      </c>
    </row>
    <row r="9" spans="2:20" ht="29" x14ac:dyDescent="0.35">
      <c r="B9" s="26" t="s">
        <v>268</v>
      </c>
      <c r="C9" s="27">
        <v>4</v>
      </c>
      <c r="D9" s="26" t="s">
        <v>333</v>
      </c>
      <c r="E9" s="27">
        <v>59000</v>
      </c>
      <c r="F9" s="27">
        <v>194</v>
      </c>
      <c r="G9" s="26" t="s">
        <v>42</v>
      </c>
      <c r="H9" s="27">
        <v>2021</v>
      </c>
      <c r="I9" s="27">
        <v>37642</v>
      </c>
      <c r="J9" s="26" t="s">
        <v>1219</v>
      </c>
      <c r="K9" s="27" t="s">
        <v>9</v>
      </c>
      <c r="L9" s="26" t="s">
        <v>14</v>
      </c>
      <c r="M9" s="26" t="s">
        <v>331</v>
      </c>
      <c r="N9" s="27" t="s">
        <v>1174</v>
      </c>
      <c r="O9" s="26" t="s">
        <v>336</v>
      </c>
      <c r="P9" s="26" t="s">
        <v>337</v>
      </c>
      <c r="Q9" s="28">
        <v>44309</v>
      </c>
      <c r="R9" s="29">
        <v>5000000</v>
      </c>
      <c r="S9" s="26" t="s">
        <v>1220</v>
      </c>
      <c r="T9" s="25" t="s">
        <v>328</v>
      </c>
    </row>
    <row r="10" spans="2:20" ht="43.5" x14ac:dyDescent="0.35">
      <c r="B10" s="26" t="s">
        <v>268</v>
      </c>
      <c r="C10" s="27">
        <v>4</v>
      </c>
      <c r="D10" s="26" t="s">
        <v>333</v>
      </c>
      <c r="E10" s="27">
        <v>59000</v>
      </c>
      <c r="F10" s="27">
        <v>194</v>
      </c>
      <c r="G10" s="26" t="s">
        <v>42</v>
      </c>
      <c r="H10" s="27">
        <v>2021</v>
      </c>
      <c r="I10" s="27">
        <v>38748</v>
      </c>
      <c r="J10" s="26" t="s">
        <v>1221</v>
      </c>
      <c r="K10" s="27" t="s">
        <v>9</v>
      </c>
      <c r="L10" s="26" t="s">
        <v>12</v>
      </c>
      <c r="M10" s="26" t="s">
        <v>334</v>
      </c>
      <c r="N10" s="27" t="s">
        <v>1198</v>
      </c>
      <c r="O10" s="26" t="s">
        <v>103</v>
      </c>
      <c r="P10" s="26" t="s">
        <v>533</v>
      </c>
      <c r="Q10" s="28">
        <v>44309</v>
      </c>
      <c r="R10" s="29">
        <v>400000</v>
      </c>
      <c r="S10" s="26" t="s">
        <v>1222</v>
      </c>
      <c r="T10" s="25" t="s">
        <v>328</v>
      </c>
    </row>
    <row r="11" spans="2:20" ht="43.5" x14ac:dyDescent="0.35">
      <c r="B11" s="26" t="s">
        <v>268</v>
      </c>
      <c r="C11" s="27">
        <v>4</v>
      </c>
      <c r="D11" s="26" t="s">
        <v>333</v>
      </c>
      <c r="E11" s="27">
        <v>59000</v>
      </c>
      <c r="F11" s="27">
        <v>194</v>
      </c>
      <c r="G11" s="26" t="s">
        <v>42</v>
      </c>
      <c r="H11" s="27">
        <v>2021</v>
      </c>
      <c r="I11" s="27">
        <v>38750</v>
      </c>
      <c r="J11" s="26" t="s">
        <v>1223</v>
      </c>
      <c r="K11" s="27" t="s">
        <v>9</v>
      </c>
      <c r="L11" s="26" t="s">
        <v>14</v>
      </c>
      <c r="M11" s="26" t="s">
        <v>331</v>
      </c>
      <c r="N11" s="27" t="s">
        <v>1198</v>
      </c>
      <c r="O11" s="26" t="s">
        <v>103</v>
      </c>
      <c r="P11" s="26" t="s">
        <v>533</v>
      </c>
      <c r="Q11" s="28">
        <v>44309</v>
      </c>
      <c r="R11" s="29">
        <v>5000000</v>
      </c>
      <c r="S11" s="26" t="s">
        <v>1224</v>
      </c>
      <c r="T11" s="25" t="s">
        <v>328</v>
      </c>
    </row>
    <row r="12" spans="2:20" ht="43.5" x14ac:dyDescent="0.35">
      <c r="B12" s="26" t="s">
        <v>269</v>
      </c>
      <c r="C12" s="27">
        <v>5</v>
      </c>
      <c r="D12" s="26" t="s">
        <v>338</v>
      </c>
      <c r="E12" s="27">
        <v>66000</v>
      </c>
      <c r="F12" s="27">
        <v>301</v>
      </c>
      <c r="G12" s="26" t="s">
        <v>88</v>
      </c>
      <c r="H12" s="27">
        <v>2021</v>
      </c>
      <c r="I12" s="27">
        <v>37367</v>
      </c>
      <c r="J12" s="26" t="s">
        <v>251</v>
      </c>
      <c r="K12" s="27" t="s">
        <v>9</v>
      </c>
      <c r="L12" s="26" t="s">
        <v>14</v>
      </c>
      <c r="M12" s="26" t="s">
        <v>331</v>
      </c>
      <c r="N12" s="27" t="s">
        <v>1174</v>
      </c>
      <c r="O12" s="26" t="s">
        <v>336</v>
      </c>
      <c r="P12" s="26" t="s">
        <v>337</v>
      </c>
      <c r="Q12" s="28">
        <v>44096</v>
      </c>
      <c r="R12" s="29">
        <v>211953</v>
      </c>
      <c r="S12" s="26" t="s">
        <v>264</v>
      </c>
      <c r="T12" s="25" t="s">
        <v>328</v>
      </c>
    </row>
    <row r="13" spans="2:20" ht="43.5" x14ac:dyDescent="0.35">
      <c r="B13" s="26" t="s">
        <v>269</v>
      </c>
      <c r="C13" s="27">
        <v>5</v>
      </c>
      <c r="D13" s="26" t="s">
        <v>338</v>
      </c>
      <c r="E13" s="27">
        <v>66000</v>
      </c>
      <c r="F13" s="27">
        <v>301</v>
      </c>
      <c r="G13" s="26" t="s">
        <v>88</v>
      </c>
      <c r="H13" s="27">
        <v>2021</v>
      </c>
      <c r="I13" s="27">
        <v>37368</v>
      </c>
      <c r="J13" s="26" t="s">
        <v>250</v>
      </c>
      <c r="K13" s="27" t="s">
        <v>9</v>
      </c>
      <c r="L13" s="26" t="s">
        <v>14</v>
      </c>
      <c r="M13" s="26" t="s">
        <v>331</v>
      </c>
      <c r="N13" s="27" t="s">
        <v>1174</v>
      </c>
      <c r="O13" s="26" t="s">
        <v>336</v>
      </c>
      <c r="P13" s="26" t="s">
        <v>337</v>
      </c>
      <c r="Q13" s="28">
        <v>44096</v>
      </c>
      <c r="R13" s="29">
        <v>1000000</v>
      </c>
      <c r="S13" s="26" t="s">
        <v>263</v>
      </c>
      <c r="T13" s="25" t="s">
        <v>328</v>
      </c>
    </row>
    <row r="14" spans="2:20" ht="58" x14ac:dyDescent="0.35">
      <c r="B14" s="26" t="s">
        <v>269</v>
      </c>
      <c r="C14" s="27">
        <v>5</v>
      </c>
      <c r="D14" s="26" t="s">
        <v>338</v>
      </c>
      <c r="E14" s="27">
        <v>66000</v>
      </c>
      <c r="F14" s="27">
        <v>301</v>
      </c>
      <c r="G14" s="26" t="s">
        <v>88</v>
      </c>
      <c r="H14" s="27">
        <v>2021</v>
      </c>
      <c r="I14" s="27">
        <v>36877</v>
      </c>
      <c r="J14" s="26" t="s">
        <v>339</v>
      </c>
      <c r="K14" s="27" t="s">
        <v>9</v>
      </c>
      <c r="L14" s="26" t="s">
        <v>14</v>
      </c>
      <c r="M14" s="26" t="s">
        <v>331</v>
      </c>
      <c r="N14" s="27" t="s">
        <v>1177</v>
      </c>
      <c r="O14" s="26" t="s">
        <v>285</v>
      </c>
      <c r="P14" s="26" t="s">
        <v>340</v>
      </c>
      <c r="Q14" s="28">
        <v>44123</v>
      </c>
      <c r="R14" s="29">
        <v>3033182</v>
      </c>
      <c r="S14" s="26" t="s">
        <v>341</v>
      </c>
      <c r="T14" s="25" t="s">
        <v>328</v>
      </c>
    </row>
    <row r="15" spans="2:20" ht="43.5" x14ac:dyDescent="0.35">
      <c r="B15" s="26" t="s">
        <v>127</v>
      </c>
      <c r="C15" s="27">
        <v>6</v>
      </c>
      <c r="D15" s="26" t="s">
        <v>342</v>
      </c>
      <c r="E15" s="27">
        <v>73000</v>
      </c>
      <c r="F15" s="27">
        <v>165</v>
      </c>
      <c r="G15" s="26" t="s">
        <v>29</v>
      </c>
      <c r="H15" s="27">
        <v>2021</v>
      </c>
      <c r="I15" s="27">
        <v>36563</v>
      </c>
      <c r="J15" s="26" t="s">
        <v>152</v>
      </c>
      <c r="K15" s="27" t="s">
        <v>9</v>
      </c>
      <c r="L15" s="26" t="s">
        <v>14</v>
      </c>
      <c r="M15" s="26" t="s">
        <v>331</v>
      </c>
      <c r="N15" s="27" t="s">
        <v>1174</v>
      </c>
      <c r="O15" s="26" t="s">
        <v>336</v>
      </c>
      <c r="P15" s="26" t="s">
        <v>337</v>
      </c>
      <c r="Q15" s="28">
        <v>44000</v>
      </c>
      <c r="R15" s="29">
        <v>40000000</v>
      </c>
      <c r="S15" s="26" t="s">
        <v>153</v>
      </c>
      <c r="T15" s="25" t="s">
        <v>328</v>
      </c>
    </row>
    <row r="16" spans="2:20" ht="43.5" x14ac:dyDescent="0.35">
      <c r="B16" s="26" t="s">
        <v>127</v>
      </c>
      <c r="C16" s="27">
        <v>6</v>
      </c>
      <c r="D16" s="26" t="s">
        <v>342</v>
      </c>
      <c r="E16" s="27">
        <v>73000</v>
      </c>
      <c r="F16" s="27">
        <v>165</v>
      </c>
      <c r="G16" s="26" t="s">
        <v>29</v>
      </c>
      <c r="H16" s="27">
        <v>2021</v>
      </c>
      <c r="I16" s="27">
        <v>37082</v>
      </c>
      <c r="J16" s="26" t="s">
        <v>150</v>
      </c>
      <c r="K16" s="27" t="s">
        <v>9</v>
      </c>
      <c r="L16" s="26" t="s">
        <v>14</v>
      </c>
      <c r="M16" s="26" t="s">
        <v>331</v>
      </c>
      <c r="N16" s="27" t="s">
        <v>1174</v>
      </c>
      <c r="O16" s="26" t="s">
        <v>336</v>
      </c>
      <c r="P16" s="26" t="s">
        <v>337</v>
      </c>
      <c r="Q16" s="28">
        <v>44056</v>
      </c>
      <c r="R16" s="29">
        <v>3270000</v>
      </c>
      <c r="S16" s="26" t="s">
        <v>151</v>
      </c>
      <c r="T16" s="25" t="s">
        <v>328</v>
      </c>
    </row>
    <row r="17" spans="2:20" ht="43.5" x14ac:dyDescent="0.35">
      <c r="B17" s="26" t="s">
        <v>127</v>
      </c>
      <c r="C17" s="27">
        <v>6</v>
      </c>
      <c r="D17" s="26" t="s">
        <v>342</v>
      </c>
      <c r="E17" s="27">
        <v>73000</v>
      </c>
      <c r="F17" s="27">
        <v>165</v>
      </c>
      <c r="G17" s="26" t="s">
        <v>29</v>
      </c>
      <c r="H17" s="27">
        <v>2021</v>
      </c>
      <c r="I17" s="27">
        <v>37493</v>
      </c>
      <c r="J17" s="26" t="s">
        <v>343</v>
      </c>
      <c r="K17" s="27" t="s">
        <v>9</v>
      </c>
      <c r="L17" s="26" t="s">
        <v>14</v>
      </c>
      <c r="M17" s="26" t="s">
        <v>331</v>
      </c>
      <c r="N17" s="27" t="s">
        <v>1174</v>
      </c>
      <c r="O17" s="26" t="s">
        <v>336</v>
      </c>
      <c r="P17" s="26" t="s">
        <v>337</v>
      </c>
      <c r="Q17" s="28">
        <v>44111</v>
      </c>
      <c r="R17" s="29">
        <v>12000000</v>
      </c>
      <c r="S17" s="26" t="s">
        <v>344</v>
      </c>
      <c r="T17" s="25" t="s">
        <v>328</v>
      </c>
    </row>
    <row r="18" spans="2:20" ht="43.5" x14ac:dyDescent="0.35">
      <c r="B18" s="26" t="s">
        <v>127</v>
      </c>
      <c r="C18" s="27">
        <v>6</v>
      </c>
      <c r="D18" s="26" t="s">
        <v>342</v>
      </c>
      <c r="E18" s="27">
        <v>73000</v>
      </c>
      <c r="F18" s="27">
        <v>165</v>
      </c>
      <c r="G18" s="26" t="s">
        <v>29</v>
      </c>
      <c r="H18" s="27">
        <v>2021</v>
      </c>
      <c r="I18" s="27">
        <v>38512</v>
      </c>
      <c r="J18" s="26" t="s">
        <v>976</v>
      </c>
      <c r="K18" s="27" t="s">
        <v>9</v>
      </c>
      <c r="L18" s="26" t="s">
        <v>14</v>
      </c>
      <c r="M18" s="26" t="s">
        <v>331</v>
      </c>
      <c r="N18" s="27" t="s">
        <v>1178</v>
      </c>
      <c r="O18" s="26" t="s">
        <v>977</v>
      </c>
      <c r="P18" s="26" t="s">
        <v>978</v>
      </c>
      <c r="Q18" s="28">
        <v>44228</v>
      </c>
      <c r="R18" s="29">
        <v>160000000</v>
      </c>
      <c r="S18" s="26" t="s">
        <v>979</v>
      </c>
      <c r="T18" s="25" t="s">
        <v>328</v>
      </c>
    </row>
    <row r="19" spans="2:20" ht="43.5" x14ac:dyDescent="0.35">
      <c r="B19" s="26" t="s">
        <v>127</v>
      </c>
      <c r="C19" s="27">
        <v>6</v>
      </c>
      <c r="D19" s="26" t="s">
        <v>342</v>
      </c>
      <c r="E19" s="27">
        <v>73000</v>
      </c>
      <c r="F19" s="27">
        <v>165</v>
      </c>
      <c r="G19" s="26" t="s">
        <v>29</v>
      </c>
      <c r="H19" s="27">
        <v>2021</v>
      </c>
      <c r="I19" s="27">
        <v>39032</v>
      </c>
      <c r="J19" s="26" t="s">
        <v>1225</v>
      </c>
      <c r="K19" s="27" t="s">
        <v>9</v>
      </c>
      <c r="L19" s="26" t="s">
        <v>14</v>
      </c>
      <c r="M19" s="26" t="s">
        <v>331</v>
      </c>
      <c r="N19" s="27" t="s">
        <v>1178</v>
      </c>
      <c r="O19" s="26" t="s">
        <v>977</v>
      </c>
      <c r="P19" s="26" t="s">
        <v>978</v>
      </c>
      <c r="Q19" s="28">
        <v>44298</v>
      </c>
      <c r="R19" s="29">
        <v>364601619.89999998</v>
      </c>
      <c r="S19" s="26" t="s">
        <v>1226</v>
      </c>
      <c r="T19" s="25" t="s">
        <v>328</v>
      </c>
    </row>
    <row r="20" spans="2:20" ht="43.5" x14ac:dyDescent="0.35">
      <c r="B20" s="26" t="s">
        <v>127</v>
      </c>
      <c r="C20" s="27">
        <v>6</v>
      </c>
      <c r="D20" s="26" t="s">
        <v>345</v>
      </c>
      <c r="E20" s="27">
        <v>76050</v>
      </c>
      <c r="F20" s="27">
        <v>350</v>
      </c>
      <c r="G20" s="26" t="s">
        <v>89</v>
      </c>
      <c r="H20" s="27">
        <v>2021</v>
      </c>
      <c r="I20" s="27">
        <v>36795</v>
      </c>
      <c r="J20" s="26" t="s">
        <v>171</v>
      </c>
      <c r="K20" s="27" t="s">
        <v>9</v>
      </c>
      <c r="L20" s="26" t="s">
        <v>14</v>
      </c>
      <c r="M20" s="26" t="s">
        <v>331</v>
      </c>
      <c r="N20" s="27" t="s">
        <v>1174</v>
      </c>
      <c r="O20" s="26" t="s">
        <v>336</v>
      </c>
      <c r="P20" s="26" t="s">
        <v>337</v>
      </c>
      <c r="Q20" s="28">
        <v>44039</v>
      </c>
      <c r="R20" s="29">
        <v>70000000</v>
      </c>
      <c r="S20" s="26" t="s">
        <v>172</v>
      </c>
      <c r="T20" s="25" t="s">
        <v>328</v>
      </c>
    </row>
    <row r="21" spans="2:20" ht="43.5" x14ac:dyDescent="0.35">
      <c r="B21" s="26" t="s">
        <v>127</v>
      </c>
      <c r="C21" s="27">
        <v>6</v>
      </c>
      <c r="D21" s="26" t="s">
        <v>345</v>
      </c>
      <c r="E21" s="27">
        <v>76050</v>
      </c>
      <c r="F21" s="27">
        <v>350</v>
      </c>
      <c r="G21" s="26" t="s">
        <v>89</v>
      </c>
      <c r="H21" s="27">
        <v>2021</v>
      </c>
      <c r="I21" s="27">
        <v>37653</v>
      </c>
      <c r="J21" s="26" t="s">
        <v>346</v>
      </c>
      <c r="K21" s="27" t="s">
        <v>9</v>
      </c>
      <c r="L21" s="26" t="s">
        <v>14</v>
      </c>
      <c r="M21" s="26" t="s">
        <v>331</v>
      </c>
      <c r="N21" s="27" t="s">
        <v>1174</v>
      </c>
      <c r="O21" s="26" t="s">
        <v>336</v>
      </c>
      <c r="P21" s="26" t="s">
        <v>337</v>
      </c>
      <c r="Q21" s="28">
        <v>44132</v>
      </c>
      <c r="R21" s="29">
        <v>30000000</v>
      </c>
      <c r="S21" s="26" t="s">
        <v>347</v>
      </c>
      <c r="T21" s="25" t="s">
        <v>328</v>
      </c>
    </row>
    <row r="22" spans="2:20" ht="43.5" x14ac:dyDescent="0.35">
      <c r="B22" s="26" t="s">
        <v>127</v>
      </c>
      <c r="C22" s="27">
        <v>6</v>
      </c>
      <c r="D22" s="26" t="s">
        <v>345</v>
      </c>
      <c r="E22" s="27">
        <v>76050</v>
      </c>
      <c r="F22" s="27">
        <v>350</v>
      </c>
      <c r="G22" s="26" t="s">
        <v>89</v>
      </c>
      <c r="H22" s="27">
        <v>2021</v>
      </c>
      <c r="I22" s="27">
        <v>38240</v>
      </c>
      <c r="J22" s="26" t="s">
        <v>346</v>
      </c>
      <c r="K22" s="27" t="s">
        <v>9</v>
      </c>
      <c r="L22" s="26" t="s">
        <v>14</v>
      </c>
      <c r="M22" s="26" t="s">
        <v>331</v>
      </c>
      <c r="N22" s="27" t="s">
        <v>1174</v>
      </c>
      <c r="O22" s="26" t="s">
        <v>336</v>
      </c>
      <c r="P22" s="26" t="s">
        <v>337</v>
      </c>
      <c r="Q22" s="28">
        <v>44188</v>
      </c>
      <c r="R22" s="29">
        <v>20000000</v>
      </c>
      <c r="S22" s="26" t="s">
        <v>348</v>
      </c>
      <c r="T22" s="25" t="s">
        <v>328</v>
      </c>
    </row>
    <row r="23" spans="2:20" ht="43.5" x14ac:dyDescent="0.35">
      <c r="B23" s="26" t="s">
        <v>127</v>
      </c>
      <c r="C23" s="27">
        <v>6</v>
      </c>
      <c r="D23" s="26" t="s">
        <v>345</v>
      </c>
      <c r="E23" s="27">
        <v>76050</v>
      </c>
      <c r="F23" s="27">
        <v>350</v>
      </c>
      <c r="G23" s="26" t="s">
        <v>89</v>
      </c>
      <c r="H23" s="27">
        <v>2021</v>
      </c>
      <c r="I23" s="27">
        <v>39539</v>
      </c>
      <c r="J23" s="26" t="s">
        <v>1227</v>
      </c>
      <c r="K23" s="27" t="s">
        <v>9</v>
      </c>
      <c r="L23" s="26" t="s">
        <v>14</v>
      </c>
      <c r="M23" s="26" t="s">
        <v>331</v>
      </c>
      <c r="N23" s="27" t="s">
        <v>1175</v>
      </c>
      <c r="O23" s="26" t="s">
        <v>275</v>
      </c>
      <c r="P23" s="26" t="s">
        <v>332</v>
      </c>
      <c r="Q23" s="28">
        <v>44335</v>
      </c>
      <c r="R23" s="29">
        <v>25000000</v>
      </c>
      <c r="S23" s="26" t="s">
        <v>1228</v>
      </c>
      <c r="T23" s="25" t="s">
        <v>328</v>
      </c>
    </row>
    <row r="24" spans="2:20" ht="43.5" x14ac:dyDescent="0.35">
      <c r="B24" s="26" t="s">
        <v>127</v>
      </c>
      <c r="C24" s="27">
        <v>6</v>
      </c>
      <c r="D24" s="26" t="s">
        <v>349</v>
      </c>
      <c r="E24" s="27">
        <v>78000</v>
      </c>
      <c r="F24" s="27">
        <v>182</v>
      </c>
      <c r="G24" s="26" t="s">
        <v>34</v>
      </c>
      <c r="H24" s="27">
        <v>2021</v>
      </c>
      <c r="I24" s="27">
        <v>36548</v>
      </c>
      <c r="J24" s="26" t="s">
        <v>38</v>
      </c>
      <c r="K24" s="27" t="s">
        <v>9</v>
      </c>
      <c r="L24" s="26" t="s">
        <v>14</v>
      </c>
      <c r="M24" s="26" t="s">
        <v>331</v>
      </c>
      <c r="N24" s="27" t="s">
        <v>1179</v>
      </c>
      <c r="O24" s="26" t="s">
        <v>350</v>
      </c>
      <c r="P24" s="26" t="s">
        <v>351</v>
      </c>
      <c r="Q24" s="28">
        <v>44013</v>
      </c>
      <c r="R24" s="29">
        <v>1300000000</v>
      </c>
      <c r="S24" s="26" t="s">
        <v>157</v>
      </c>
      <c r="T24" s="25" t="s">
        <v>328</v>
      </c>
    </row>
    <row r="25" spans="2:20" ht="43.5" x14ac:dyDescent="0.35">
      <c r="B25" s="26" t="s">
        <v>127</v>
      </c>
      <c r="C25" s="27">
        <v>6</v>
      </c>
      <c r="D25" s="26" t="s">
        <v>349</v>
      </c>
      <c r="E25" s="27">
        <v>78000</v>
      </c>
      <c r="F25" s="27">
        <v>182</v>
      </c>
      <c r="G25" s="26" t="s">
        <v>34</v>
      </c>
      <c r="H25" s="27">
        <v>2021</v>
      </c>
      <c r="I25" s="27">
        <v>36548</v>
      </c>
      <c r="J25" s="26" t="s">
        <v>38</v>
      </c>
      <c r="K25" s="27" t="s">
        <v>9</v>
      </c>
      <c r="L25" s="26" t="s">
        <v>14</v>
      </c>
      <c r="M25" s="26" t="s">
        <v>331</v>
      </c>
      <c r="N25" s="27" t="s">
        <v>1180</v>
      </c>
      <c r="O25" s="26" t="s">
        <v>40</v>
      </c>
      <c r="P25" s="26" t="s">
        <v>352</v>
      </c>
      <c r="Q25" s="28">
        <v>44013</v>
      </c>
      <c r="R25" s="29">
        <v>100000000</v>
      </c>
      <c r="S25" s="26" t="s">
        <v>157</v>
      </c>
      <c r="T25" s="25" t="s">
        <v>328</v>
      </c>
    </row>
    <row r="26" spans="2:20" ht="43.5" x14ac:dyDescent="0.35">
      <c r="B26" s="26" t="s">
        <v>127</v>
      </c>
      <c r="C26" s="27">
        <v>6</v>
      </c>
      <c r="D26" s="26" t="s">
        <v>349</v>
      </c>
      <c r="E26" s="27">
        <v>78000</v>
      </c>
      <c r="F26" s="27">
        <v>182</v>
      </c>
      <c r="G26" s="26" t="s">
        <v>34</v>
      </c>
      <c r="H26" s="27">
        <v>2021</v>
      </c>
      <c r="I26" s="27">
        <v>36548</v>
      </c>
      <c r="J26" s="26" t="s">
        <v>38</v>
      </c>
      <c r="K26" s="27" t="s">
        <v>9</v>
      </c>
      <c r="L26" s="26" t="s">
        <v>14</v>
      </c>
      <c r="M26" s="26" t="s">
        <v>331</v>
      </c>
      <c r="N26" s="27" t="s">
        <v>1181</v>
      </c>
      <c r="O26" s="26" t="s">
        <v>39</v>
      </c>
      <c r="P26" s="26" t="s">
        <v>353</v>
      </c>
      <c r="Q26" s="28">
        <v>44013</v>
      </c>
      <c r="R26" s="29">
        <v>389000000</v>
      </c>
      <c r="S26" s="26" t="s">
        <v>157</v>
      </c>
      <c r="T26" s="25" t="s">
        <v>328</v>
      </c>
    </row>
    <row r="27" spans="2:20" ht="29" x14ac:dyDescent="0.35">
      <c r="B27" s="26" t="s">
        <v>127</v>
      </c>
      <c r="C27" s="27">
        <v>6</v>
      </c>
      <c r="D27" s="26" t="s">
        <v>349</v>
      </c>
      <c r="E27" s="27">
        <v>78000</v>
      </c>
      <c r="F27" s="27">
        <v>182</v>
      </c>
      <c r="G27" s="26" t="s">
        <v>34</v>
      </c>
      <c r="H27" s="27">
        <v>2021</v>
      </c>
      <c r="I27" s="27">
        <v>36548</v>
      </c>
      <c r="J27" s="26" t="s">
        <v>38</v>
      </c>
      <c r="K27" s="27" t="s">
        <v>9</v>
      </c>
      <c r="L27" s="26" t="s">
        <v>14</v>
      </c>
      <c r="M27" s="26" t="s">
        <v>331</v>
      </c>
      <c r="N27" s="27" t="s">
        <v>1182</v>
      </c>
      <c r="O27" s="26" t="s">
        <v>37</v>
      </c>
      <c r="P27" s="26" t="s">
        <v>354</v>
      </c>
      <c r="Q27" s="28">
        <v>44013</v>
      </c>
      <c r="R27" s="29">
        <v>42000000</v>
      </c>
      <c r="S27" s="26" t="s">
        <v>157</v>
      </c>
      <c r="T27" s="25" t="s">
        <v>328</v>
      </c>
    </row>
    <row r="28" spans="2:20" ht="43.5" x14ac:dyDescent="0.35">
      <c r="B28" s="26" t="s">
        <v>127</v>
      </c>
      <c r="C28" s="27">
        <v>6</v>
      </c>
      <c r="D28" s="26" t="s">
        <v>349</v>
      </c>
      <c r="E28" s="27">
        <v>78000</v>
      </c>
      <c r="F28" s="27">
        <v>182</v>
      </c>
      <c r="G28" s="26" t="s">
        <v>34</v>
      </c>
      <c r="H28" s="27">
        <v>2021</v>
      </c>
      <c r="I28" s="27">
        <v>36908</v>
      </c>
      <c r="J28" s="26" t="s">
        <v>154</v>
      </c>
      <c r="K28" s="27" t="s">
        <v>9</v>
      </c>
      <c r="L28" s="26" t="s">
        <v>14</v>
      </c>
      <c r="M28" s="26" t="s">
        <v>331</v>
      </c>
      <c r="N28" s="27" t="s">
        <v>1179</v>
      </c>
      <c r="O28" s="26" t="s">
        <v>350</v>
      </c>
      <c r="P28" s="26" t="s">
        <v>351</v>
      </c>
      <c r="Q28" s="28">
        <v>44042</v>
      </c>
      <c r="R28" s="29">
        <v>1000000000</v>
      </c>
      <c r="S28" s="26" t="s">
        <v>156</v>
      </c>
      <c r="T28" s="25" t="s">
        <v>328</v>
      </c>
    </row>
    <row r="29" spans="2:20" ht="43.5" x14ac:dyDescent="0.35">
      <c r="B29" s="26" t="s">
        <v>127</v>
      </c>
      <c r="C29" s="27">
        <v>6</v>
      </c>
      <c r="D29" s="26" t="s">
        <v>349</v>
      </c>
      <c r="E29" s="27">
        <v>78000</v>
      </c>
      <c r="F29" s="27">
        <v>182</v>
      </c>
      <c r="G29" s="26" t="s">
        <v>34</v>
      </c>
      <c r="H29" s="27">
        <v>2021</v>
      </c>
      <c r="I29" s="27">
        <v>36909</v>
      </c>
      <c r="J29" s="26" t="s">
        <v>154</v>
      </c>
      <c r="K29" s="27" t="s">
        <v>9</v>
      </c>
      <c r="L29" s="26" t="s">
        <v>14</v>
      </c>
      <c r="M29" s="26" t="s">
        <v>331</v>
      </c>
      <c r="N29" s="27" t="s">
        <v>1181</v>
      </c>
      <c r="O29" s="26" t="s">
        <v>39</v>
      </c>
      <c r="P29" s="26" t="s">
        <v>353</v>
      </c>
      <c r="Q29" s="28">
        <v>44057</v>
      </c>
      <c r="R29" s="29">
        <v>250000000</v>
      </c>
      <c r="S29" s="26" t="s">
        <v>155</v>
      </c>
      <c r="T29" s="25" t="s">
        <v>328</v>
      </c>
    </row>
    <row r="30" spans="2:20" ht="43.5" x14ac:dyDescent="0.35">
      <c r="B30" s="26" t="s">
        <v>127</v>
      </c>
      <c r="C30" s="27">
        <v>6</v>
      </c>
      <c r="D30" s="26" t="s">
        <v>349</v>
      </c>
      <c r="E30" s="27">
        <v>78000</v>
      </c>
      <c r="F30" s="27">
        <v>182</v>
      </c>
      <c r="G30" s="26" t="s">
        <v>34</v>
      </c>
      <c r="H30" s="27">
        <v>2021</v>
      </c>
      <c r="I30" s="27">
        <v>37280</v>
      </c>
      <c r="J30" s="26" t="s">
        <v>239</v>
      </c>
      <c r="K30" s="27" t="s">
        <v>9</v>
      </c>
      <c r="L30" s="26" t="s">
        <v>14</v>
      </c>
      <c r="M30" s="26" t="s">
        <v>331</v>
      </c>
      <c r="N30" s="27" t="s">
        <v>1180</v>
      </c>
      <c r="O30" s="26" t="s">
        <v>40</v>
      </c>
      <c r="P30" s="26" t="s">
        <v>352</v>
      </c>
      <c r="Q30" s="28">
        <v>44098</v>
      </c>
      <c r="R30" s="29">
        <v>70000000</v>
      </c>
      <c r="S30" s="26" t="s">
        <v>256</v>
      </c>
      <c r="T30" s="25" t="s">
        <v>328</v>
      </c>
    </row>
    <row r="31" spans="2:20" ht="29" x14ac:dyDescent="0.35">
      <c r="B31" s="26" t="s">
        <v>127</v>
      </c>
      <c r="C31" s="27">
        <v>6</v>
      </c>
      <c r="D31" s="26" t="s">
        <v>349</v>
      </c>
      <c r="E31" s="27">
        <v>78000</v>
      </c>
      <c r="F31" s="27">
        <v>182</v>
      </c>
      <c r="G31" s="26" t="s">
        <v>34</v>
      </c>
      <c r="H31" s="27">
        <v>2021</v>
      </c>
      <c r="I31" s="27">
        <v>37157</v>
      </c>
      <c r="J31" s="26" t="s">
        <v>355</v>
      </c>
      <c r="K31" s="27" t="s">
        <v>9</v>
      </c>
      <c r="L31" s="26" t="s">
        <v>14</v>
      </c>
      <c r="M31" s="26" t="s">
        <v>331</v>
      </c>
      <c r="N31" s="27" t="s">
        <v>1183</v>
      </c>
      <c r="O31" s="26" t="s">
        <v>356</v>
      </c>
      <c r="P31" s="26" t="s">
        <v>357</v>
      </c>
      <c r="Q31" s="28">
        <v>44119</v>
      </c>
      <c r="R31" s="29">
        <v>378748485</v>
      </c>
      <c r="S31" s="26" t="s">
        <v>358</v>
      </c>
      <c r="T31" s="25" t="s">
        <v>328</v>
      </c>
    </row>
    <row r="32" spans="2:20" ht="29" x14ac:dyDescent="0.35">
      <c r="B32" s="26" t="s">
        <v>127</v>
      </c>
      <c r="C32" s="27">
        <v>6</v>
      </c>
      <c r="D32" s="26" t="s">
        <v>349</v>
      </c>
      <c r="E32" s="27">
        <v>78000</v>
      </c>
      <c r="F32" s="27">
        <v>182</v>
      </c>
      <c r="G32" s="26" t="s">
        <v>34</v>
      </c>
      <c r="H32" s="27">
        <v>2021</v>
      </c>
      <c r="I32" s="27">
        <v>37310</v>
      </c>
      <c r="J32" s="26" t="s">
        <v>359</v>
      </c>
      <c r="K32" s="27" t="s">
        <v>9</v>
      </c>
      <c r="L32" s="26" t="s">
        <v>14</v>
      </c>
      <c r="M32" s="26" t="s">
        <v>331</v>
      </c>
      <c r="N32" s="27" t="s">
        <v>1183</v>
      </c>
      <c r="O32" s="26" t="s">
        <v>356</v>
      </c>
      <c r="P32" s="26" t="s">
        <v>357</v>
      </c>
      <c r="Q32" s="28">
        <v>44119</v>
      </c>
      <c r="R32" s="29">
        <v>342187293</v>
      </c>
      <c r="S32" s="30" t="s">
        <v>360</v>
      </c>
      <c r="T32" s="25" t="s">
        <v>328</v>
      </c>
    </row>
    <row r="33" spans="2:20" ht="43.5" x14ac:dyDescent="0.35">
      <c r="B33" s="26" t="s">
        <v>127</v>
      </c>
      <c r="C33" s="27">
        <v>6</v>
      </c>
      <c r="D33" s="26" t="s">
        <v>349</v>
      </c>
      <c r="E33" s="27">
        <v>78000</v>
      </c>
      <c r="F33" s="27">
        <v>182</v>
      </c>
      <c r="G33" s="26" t="s">
        <v>34</v>
      </c>
      <c r="H33" s="27">
        <v>2021</v>
      </c>
      <c r="I33" s="27">
        <v>37505</v>
      </c>
      <c r="J33" s="26" t="s">
        <v>361</v>
      </c>
      <c r="K33" s="27" t="s">
        <v>9</v>
      </c>
      <c r="L33" s="26" t="s">
        <v>14</v>
      </c>
      <c r="M33" s="26" t="s">
        <v>331</v>
      </c>
      <c r="N33" s="27" t="s">
        <v>1181</v>
      </c>
      <c r="O33" s="26" t="s">
        <v>39</v>
      </c>
      <c r="P33" s="26" t="s">
        <v>353</v>
      </c>
      <c r="Q33" s="28">
        <v>44126</v>
      </c>
      <c r="R33" s="29">
        <v>335172878</v>
      </c>
      <c r="S33" s="26" t="s">
        <v>362</v>
      </c>
      <c r="T33" s="25" t="s">
        <v>328</v>
      </c>
    </row>
    <row r="34" spans="2:20" ht="43.5" x14ac:dyDescent="0.35">
      <c r="B34" s="26" t="s">
        <v>127</v>
      </c>
      <c r="C34" s="27">
        <v>6</v>
      </c>
      <c r="D34" s="26" t="s">
        <v>349</v>
      </c>
      <c r="E34" s="27">
        <v>78000</v>
      </c>
      <c r="F34" s="27">
        <v>182</v>
      </c>
      <c r="G34" s="26" t="s">
        <v>34</v>
      </c>
      <c r="H34" s="27">
        <v>2021</v>
      </c>
      <c r="I34" s="27">
        <v>37538</v>
      </c>
      <c r="J34" s="26" t="s">
        <v>363</v>
      </c>
      <c r="K34" s="27" t="s">
        <v>9</v>
      </c>
      <c r="L34" s="26" t="s">
        <v>14</v>
      </c>
      <c r="M34" s="26" t="s">
        <v>331</v>
      </c>
      <c r="N34" s="27" t="s">
        <v>1180</v>
      </c>
      <c r="O34" s="26" t="s">
        <v>40</v>
      </c>
      <c r="P34" s="26" t="s">
        <v>352</v>
      </c>
      <c r="Q34" s="28">
        <v>44126</v>
      </c>
      <c r="R34" s="29">
        <v>120000000</v>
      </c>
      <c r="S34" s="26" t="s">
        <v>364</v>
      </c>
      <c r="T34" s="25" t="s">
        <v>328</v>
      </c>
    </row>
    <row r="35" spans="2:20" ht="43.5" x14ac:dyDescent="0.35">
      <c r="B35" s="26" t="s">
        <v>127</v>
      </c>
      <c r="C35" s="27">
        <v>6</v>
      </c>
      <c r="D35" s="26" t="s">
        <v>349</v>
      </c>
      <c r="E35" s="27">
        <v>78000</v>
      </c>
      <c r="F35" s="27">
        <v>182</v>
      </c>
      <c r="G35" s="26" t="s">
        <v>34</v>
      </c>
      <c r="H35" s="27">
        <v>2021</v>
      </c>
      <c r="I35" s="27">
        <v>37943</v>
      </c>
      <c r="J35" s="26" t="s">
        <v>365</v>
      </c>
      <c r="K35" s="27" t="s">
        <v>9</v>
      </c>
      <c r="L35" s="26" t="s">
        <v>14</v>
      </c>
      <c r="M35" s="26" t="s">
        <v>331</v>
      </c>
      <c r="N35" s="27" t="s">
        <v>1180</v>
      </c>
      <c r="O35" s="26" t="s">
        <v>40</v>
      </c>
      <c r="P35" s="26" t="s">
        <v>352</v>
      </c>
      <c r="Q35" s="28">
        <v>44174</v>
      </c>
      <c r="R35" s="29">
        <v>86500000</v>
      </c>
      <c r="S35" s="26" t="s">
        <v>366</v>
      </c>
      <c r="T35" s="25" t="s">
        <v>328</v>
      </c>
    </row>
    <row r="36" spans="2:20" ht="43.5" x14ac:dyDescent="0.35">
      <c r="B36" s="26" t="s">
        <v>127</v>
      </c>
      <c r="C36" s="27">
        <v>6</v>
      </c>
      <c r="D36" s="26" t="s">
        <v>349</v>
      </c>
      <c r="E36" s="27">
        <v>78000</v>
      </c>
      <c r="F36" s="27">
        <v>182</v>
      </c>
      <c r="G36" s="26" t="s">
        <v>34</v>
      </c>
      <c r="H36" s="27">
        <v>2021</v>
      </c>
      <c r="I36" s="27">
        <v>38058</v>
      </c>
      <c r="J36" s="26" t="s">
        <v>367</v>
      </c>
      <c r="K36" s="27" t="s">
        <v>9</v>
      </c>
      <c r="L36" s="26" t="s">
        <v>14</v>
      </c>
      <c r="M36" s="26" t="s">
        <v>331</v>
      </c>
      <c r="N36" s="27" t="s">
        <v>1179</v>
      </c>
      <c r="O36" s="26" t="s">
        <v>350</v>
      </c>
      <c r="P36" s="26" t="s">
        <v>351</v>
      </c>
      <c r="Q36" s="28">
        <v>44174</v>
      </c>
      <c r="R36" s="29">
        <v>400000000</v>
      </c>
      <c r="S36" s="26" t="s">
        <v>368</v>
      </c>
      <c r="T36" s="25" t="s">
        <v>328</v>
      </c>
    </row>
    <row r="37" spans="2:20" ht="29" x14ac:dyDescent="0.35">
      <c r="B37" s="26" t="s">
        <v>127</v>
      </c>
      <c r="C37" s="27">
        <v>6</v>
      </c>
      <c r="D37" s="26" t="s">
        <v>349</v>
      </c>
      <c r="E37" s="27">
        <v>78000</v>
      </c>
      <c r="F37" s="27">
        <v>182</v>
      </c>
      <c r="G37" s="26" t="s">
        <v>34</v>
      </c>
      <c r="H37" s="27">
        <v>2021</v>
      </c>
      <c r="I37" s="27">
        <v>38233</v>
      </c>
      <c r="J37" s="26" t="s">
        <v>369</v>
      </c>
      <c r="K37" s="27" t="s">
        <v>9</v>
      </c>
      <c r="L37" s="26" t="s">
        <v>14</v>
      </c>
      <c r="M37" s="26" t="s">
        <v>331</v>
      </c>
      <c r="N37" s="27" t="s">
        <v>1174</v>
      </c>
      <c r="O37" s="26" t="s">
        <v>336</v>
      </c>
      <c r="P37" s="26" t="s">
        <v>337</v>
      </c>
      <c r="Q37" s="28">
        <v>44187</v>
      </c>
      <c r="R37" s="29">
        <v>210000000</v>
      </c>
      <c r="S37" s="26" t="s">
        <v>370</v>
      </c>
      <c r="T37" s="25" t="s">
        <v>328</v>
      </c>
    </row>
    <row r="38" spans="2:20" ht="43.5" x14ac:dyDescent="0.35">
      <c r="B38" s="26" t="s">
        <v>127</v>
      </c>
      <c r="C38" s="27">
        <v>6</v>
      </c>
      <c r="D38" s="26" t="s">
        <v>349</v>
      </c>
      <c r="E38" s="27">
        <v>78000</v>
      </c>
      <c r="F38" s="27">
        <v>182</v>
      </c>
      <c r="G38" s="26" t="s">
        <v>34</v>
      </c>
      <c r="H38" s="27">
        <v>2021</v>
      </c>
      <c r="I38" s="27">
        <v>38155</v>
      </c>
      <c r="J38" s="26" t="s">
        <v>980</v>
      </c>
      <c r="K38" s="27" t="s">
        <v>9</v>
      </c>
      <c r="L38" s="26" t="s">
        <v>14</v>
      </c>
      <c r="M38" s="26" t="s">
        <v>331</v>
      </c>
      <c r="N38" s="27" t="s">
        <v>1180</v>
      </c>
      <c r="O38" s="26" t="s">
        <v>40</v>
      </c>
      <c r="P38" s="26" t="s">
        <v>352</v>
      </c>
      <c r="Q38" s="28">
        <v>44202</v>
      </c>
      <c r="R38" s="29">
        <v>60000000</v>
      </c>
      <c r="S38" s="26" t="s">
        <v>981</v>
      </c>
      <c r="T38" s="25" t="s">
        <v>328</v>
      </c>
    </row>
    <row r="39" spans="2:20" ht="43.5" x14ac:dyDescent="0.35">
      <c r="B39" s="26" t="s">
        <v>127</v>
      </c>
      <c r="C39" s="27">
        <v>6</v>
      </c>
      <c r="D39" s="26" t="s">
        <v>349</v>
      </c>
      <c r="E39" s="27">
        <v>78000</v>
      </c>
      <c r="F39" s="27">
        <v>182</v>
      </c>
      <c r="G39" s="26" t="s">
        <v>34</v>
      </c>
      <c r="H39" s="27">
        <v>2021</v>
      </c>
      <c r="I39" s="27">
        <v>38289</v>
      </c>
      <c r="J39" s="26" t="s">
        <v>982</v>
      </c>
      <c r="K39" s="27" t="s">
        <v>9</v>
      </c>
      <c r="L39" s="26" t="s">
        <v>14</v>
      </c>
      <c r="M39" s="26" t="s">
        <v>331</v>
      </c>
      <c r="N39" s="27" t="s">
        <v>1184</v>
      </c>
      <c r="O39" s="26" t="s">
        <v>983</v>
      </c>
      <c r="P39" s="26" t="s">
        <v>984</v>
      </c>
      <c r="Q39" s="28">
        <v>44207</v>
      </c>
      <c r="R39" s="29">
        <v>25000000</v>
      </c>
      <c r="S39" s="26" t="s">
        <v>985</v>
      </c>
      <c r="T39" s="25" t="s">
        <v>328</v>
      </c>
    </row>
    <row r="40" spans="2:20" ht="43.5" x14ac:dyDescent="0.35">
      <c r="B40" s="26" t="s">
        <v>127</v>
      </c>
      <c r="C40" s="27">
        <v>6</v>
      </c>
      <c r="D40" s="26" t="s">
        <v>349</v>
      </c>
      <c r="E40" s="27">
        <v>78000</v>
      </c>
      <c r="F40" s="27">
        <v>182</v>
      </c>
      <c r="G40" s="26" t="s">
        <v>34</v>
      </c>
      <c r="H40" s="27">
        <v>2021</v>
      </c>
      <c r="I40" s="27">
        <v>38410</v>
      </c>
      <c r="J40" s="26" t="s">
        <v>986</v>
      </c>
      <c r="K40" s="27" t="s">
        <v>9</v>
      </c>
      <c r="L40" s="26" t="s">
        <v>14</v>
      </c>
      <c r="M40" s="26" t="s">
        <v>331</v>
      </c>
      <c r="N40" s="27" t="s">
        <v>1181</v>
      </c>
      <c r="O40" s="26" t="s">
        <v>39</v>
      </c>
      <c r="P40" s="26" t="s">
        <v>353</v>
      </c>
      <c r="Q40" s="28">
        <v>44207</v>
      </c>
      <c r="R40" s="29">
        <v>64000000</v>
      </c>
      <c r="S40" s="26" t="s">
        <v>987</v>
      </c>
      <c r="T40" s="25" t="s">
        <v>328</v>
      </c>
    </row>
    <row r="41" spans="2:20" ht="43.5" x14ac:dyDescent="0.35">
      <c r="B41" s="26" t="s">
        <v>127</v>
      </c>
      <c r="C41" s="27">
        <v>6</v>
      </c>
      <c r="D41" s="26" t="s">
        <v>349</v>
      </c>
      <c r="E41" s="27">
        <v>78000</v>
      </c>
      <c r="F41" s="27">
        <v>182</v>
      </c>
      <c r="G41" s="26" t="s">
        <v>34</v>
      </c>
      <c r="H41" s="27">
        <v>2021</v>
      </c>
      <c r="I41" s="27">
        <v>38483</v>
      </c>
      <c r="J41" s="26" t="s">
        <v>988</v>
      </c>
      <c r="K41" s="27" t="s">
        <v>9</v>
      </c>
      <c r="L41" s="26" t="s">
        <v>14</v>
      </c>
      <c r="M41" s="26" t="s">
        <v>331</v>
      </c>
      <c r="N41" s="27" t="s">
        <v>1180</v>
      </c>
      <c r="O41" s="26" t="s">
        <v>40</v>
      </c>
      <c r="P41" s="26" t="s">
        <v>352</v>
      </c>
      <c r="Q41" s="28">
        <v>44222</v>
      </c>
      <c r="R41" s="29">
        <v>62000000</v>
      </c>
      <c r="S41" s="26" t="s">
        <v>989</v>
      </c>
      <c r="T41" s="25" t="s">
        <v>328</v>
      </c>
    </row>
    <row r="42" spans="2:20" ht="43.5" x14ac:dyDescent="0.35">
      <c r="B42" s="26" t="s">
        <v>127</v>
      </c>
      <c r="C42" s="27">
        <v>6</v>
      </c>
      <c r="D42" s="26" t="s">
        <v>349</v>
      </c>
      <c r="E42" s="27">
        <v>78000</v>
      </c>
      <c r="F42" s="27">
        <v>182</v>
      </c>
      <c r="G42" s="26" t="s">
        <v>34</v>
      </c>
      <c r="H42" s="27">
        <v>2021</v>
      </c>
      <c r="I42" s="27">
        <v>38484</v>
      </c>
      <c r="J42" s="26" t="s">
        <v>986</v>
      </c>
      <c r="K42" s="27" t="s">
        <v>9</v>
      </c>
      <c r="L42" s="26" t="s">
        <v>14</v>
      </c>
      <c r="M42" s="26" t="s">
        <v>331</v>
      </c>
      <c r="N42" s="27" t="s">
        <v>1181</v>
      </c>
      <c r="O42" s="26" t="s">
        <v>39</v>
      </c>
      <c r="P42" s="26" t="s">
        <v>353</v>
      </c>
      <c r="Q42" s="28">
        <v>44230</v>
      </c>
      <c r="R42" s="29">
        <v>138000000</v>
      </c>
      <c r="S42" s="26" t="s">
        <v>990</v>
      </c>
      <c r="T42" s="25" t="s">
        <v>328</v>
      </c>
    </row>
    <row r="43" spans="2:20" ht="43.5" x14ac:dyDescent="0.35">
      <c r="B43" s="26" t="s">
        <v>127</v>
      </c>
      <c r="C43" s="27">
        <v>6</v>
      </c>
      <c r="D43" s="26" t="s">
        <v>349</v>
      </c>
      <c r="E43" s="27">
        <v>78000</v>
      </c>
      <c r="F43" s="27">
        <v>182</v>
      </c>
      <c r="G43" s="26" t="s">
        <v>34</v>
      </c>
      <c r="H43" s="27">
        <v>2021</v>
      </c>
      <c r="I43" s="27">
        <v>38593</v>
      </c>
      <c r="J43" s="26" t="s">
        <v>991</v>
      </c>
      <c r="K43" s="27" t="s">
        <v>9</v>
      </c>
      <c r="L43" s="26" t="s">
        <v>14</v>
      </c>
      <c r="M43" s="26" t="s">
        <v>331</v>
      </c>
      <c r="N43" s="27" t="s">
        <v>1179</v>
      </c>
      <c r="O43" s="26" t="s">
        <v>350</v>
      </c>
      <c r="P43" s="26" t="s">
        <v>351</v>
      </c>
      <c r="Q43" s="28">
        <v>44244</v>
      </c>
      <c r="R43" s="29">
        <v>193500000</v>
      </c>
      <c r="S43" s="26" t="s">
        <v>992</v>
      </c>
      <c r="T43" s="25" t="s">
        <v>328</v>
      </c>
    </row>
    <row r="44" spans="2:20" ht="43.5" x14ac:dyDescent="0.35">
      <c r="B44" s="26" t="s">
        <v>127</v>
      </c>
      <c r="C44" s="27">
        <v>6</v>
      </c>
      <c r="D44" s="26" t="s">
        <v>349</v>
      </c>
      <c r="E44" s="27">
        <v>78000</v>
      </c>
      <c r="F44" s="27">
        <v>182</v>
      </c>
      <c r="G44" s="26" t="s">
        <v>34</v>
      </c>
      <c r="H44" s="27">
        <v>2021</v>
      </c>
      <c r="I44" s="27">
        <v>38594</v>
      </c>
      <c r="J44" s="26" t="s">
        <v>993</v>
      </c>
      <c r="K44" s="27" t="s">
        <v>9</v>
      </c>
      <c r="L44" s="26" t="s">
        <v>14</v>
      </c>
      <c r="M44" s="26" t="s">
        <v>331</v>
      </c>
      <c r="N44" s="27" t="s">
        <v>1180</v>
      </c>
      <c r="O44" s="26" t="s">
        <v>40</v>
      </c>
      <c r="P44" s="26" t="s">
        <v>352</v>
      </c>
      <c r="Q44" s="28">
        <v>44252</v>
      </c>
      <c r="R44" s="29">
        <v>23000000</v>
      </c>
      <c r="S44" s="26" t="s">
        <v>994</v>
      </c>
      <c r="T44" s="25" t="s">
        <v>328</v>
      </c>
    </row>
    <row r="45" spans="2:20" ht="29" x14ac:dyDescent="0.35">
      <c r="B45" s="26" t="s">
        <v>127</v>
      </c>
      <c r="C45" s="27">
        <v>6</v>
      </c>
      <c r="D45" s="26" t="s">
        <v>349</v>
      </c>
      <c r="E45" s="27">
        <v>78000</v>
      </c>
      <c r="F45" s="27">
        <v>182</v>
      </c>
      <c r="G45" s="26" t="s">
        <v>34</v>
      </c>
      <c r="H45" s="27">
        <v>2021</v>
      </c>
      <c r="I45" s="27">
        <v>38681</v>
      </c>
      <c r="J45" s="26" t="s">
        <v>995</v>
      </c>
      <c r="K45" s="27" t="s">
        <v>9</v>
      </c>
      <c r="L45" s="26" t="s">
        <v>14</v>
      </c>
      <c r="M45" s="26" t="s">
        <v>331</v>
      </c>
      <c r="N45" s="27" t="s">
        <v>1185</v>
      </c>
      <c r="O45" s="26" t="s">
        <v>996</v>
      </c>
      <c r="P45" s="26" t="s">
        <v>997</v>
      </c>
      <c r="Q45" s="28">
        <v>44258</v>
      </c>
      <c r="R45" s="29">
        <v>28380000</v>
      </c>
      <c r="S45" s="26" t="s">
        <v>998</v>
      </c>
      <c r="T45" s="25" t="s">
        <v>328</v>
      </c>
    </row>
    <row r="46" spans="2:20" ht="43.5" x14ac:dyDescent="0.35">
      <c r="B46" s="26" t="s">
        <v>127</v>
      </c>
      <c r="C46" s="27">
        <v>6</v>
      </c>
      <c r="D46" s="26" t="s">
        <v>349</v>
      </c>
      <c r="E46" s="27">
        <v>78000</v>
      </c>
      <c r="F46" s="27">
        <v>182</v>
      </c>
      <c r="G46" s="26" t="s">
        <v>34</v>
      </c>
      <c r="H46" s="27">
        <v>2021</v>
      </c>
      <c r="I46" s="27">
        <v>38690</v>
      </c>
      <c r="J46" s="26" t="s">
        <v>999</v>
      </c>
      <c r="K46" s="27" t="s">
        <v>9</v>
      </c>
      <c r="L46" s="26" t="s">
        <v>14</v>
      </c>
      <c r="M46" s="26" t="s">
        <v>331</v>
      </c>
      <c r="N46" s="27" t="s">
        <v>1180</v>
      </c>
      <c r="O46" s="26" t="s">
        <v>40</v>
      </c>
      <c r="P46" s="26" t="s">
        <v>352</v>
      </c>
      <c r="Q46" s="28">
        <v>44258</v>
      </c>
      <c r="R46" s="29">
        <v>66600000</v>
      </c>
      <c r="S46" s="26" t="s">
        <v>1000</v>
      </c>
      <c r="T46" s="25" t="s">
        <v>328</v>
      </c>
    </row>
    <row r="47" spans="2:20" ht="43.5" x14ac:dyDescent="0.35">
      <c r="B47" s="26" t="s">
        <v>127</v>
      </c>
      <c r="C47" s="27">
        <v>6</v>
      </c>
      <c r="D47" s="26" t="s">
        <v>349</v>
      </c>
      <c r="E47" s="27">
        <v>78000</v>
      </c>
      <c r="F47" s="27">
        <v>182</v>
      </c>
      <c r="G47" s="26" t="s">
        <v>34</v>
      </c>
      <c r="H47" s="27">
        <v>2021</v>
      </c>
      <c r="I47" s="27">
        <v>38739</v>
      </c>
      <c r="J47" s="26" t="s">
        <v>991</v>
      </c>
      <c r="K47" s="27" t="s">
        <v>9</v>
      </c>
      <c r="L47" s="26" t="s">
        <v>14</v>
      </c>
      <c r="M47" s="26" t="s">
        <v>331</v>
      </c>
      <c r="N47" s="27" t="s">
        <v>1179</v>
      </c>
      <c r="O47" s="26" t="s">
        <v>350</v>
      </c>
      <c r="P47" s="26" t="s">
        <v>351</v>
      </c>
      <c r="Q47" s="28">
        <v>44258</v>
      </c>
      <c r="R47" s="29">
        <v>180000000</v>
      </c>
      <c r="S47" s="26" t="s">
        <v>1001</v>
      </c>
      <c r="T47" s="25" t="s">
        <v>328</v>
      </c>
    </row>
    <row r="48" spans="2:20" ht="43.5" x14ac:dyDescent="0.35">
      <c r="B48" s="26" t="s">
        <v>127</v>
      </c>
      <c r="C48" s="27">
        <v>6</v>
      </c>
      <c r="D48" s="26" t="s">
        <v>349</v>
      </c>
      <c r="E48" s="27">
        <v>78000</v>
      </c>
      <c r="F48" s="27">
        <v>182</v>
      </c>
      <c r="G48" s="26" t="s">
        <v>34</v>
      </c>
      <c r="H48" s="27">
        <v>2021</v>
      </c>
      <c r="I48" s="27">
        <v>38740</v>
      </c>
      <c r="J48" s="26" t="s">
        <v>1002</v>
      </c>
      <c r="K48" s="27" t="s">
        <v>9</v>
      </c>
      <c r="L48" s="26" t="s">
        <v>14</v>
      </c>
      <c r="M48" s="26" t="s">
        <v>331</v>
      </c>
      <c r="N48" s="27" t="s">
        <v>1181</v>
      </c>
      <c r="O48" s="26" t="s">
        <v>39</v>
      </c>
      <c r="P48" s="26" t="s">
        <v>353</v>
      </c>
      <c r="Q48" s="28">
        <v>44258</v>
      </c>
      <c r="R48" s="29">
        <v>60000000</v>
      </c>
      <c r="S48" s="26" t="s">
        <v>1003</v>
      </c>
      <c r="T48" s="25" t="s">
        <v>328</v>
      </c>
    </row>
    <row r="49" spans="2:21" ht="43.5" x14ac:dyDescent="0.35">
      <c r="B49" s="26" t="s">
        <v>127</v>
      </c>
      <c r="C49" s="27">
        <v>6</v>
      </c>
      <c r="D49" s="26" t="s">
        <v>349</v>
      </c>
      <c r="E49" s="27">
        <v>78000</v>
      </c>
      <c r="F49" s="27">
        <v>182</v>
      </c>
      <c r="G49" s="26" t="s">
        <v>34</v>
      </c>
      <c r="H49" s="27">
        <v>2021</v>
      </c>
      <c r="I49" s="27">
        <v>38806</v>
      </c>
      <c r="J49" s="26" t="s">
        <v>993</v>
      </c>
      <c r="K49" s="27" t="s">
        <v>9</v>
      </c>
      <c r="L49" s="26" t="s">
        <v>14</v>
      </c>
      <c r="M49" s="26" t="s">
        <v>331</v>
      </c>
      <c r="N49" s="27" t="s">
        <v>1180</v>
      </c>
      <c r="O49" s="26" t="s">
        <v>40</v>
      </c>
      <c r="P49" s="26" t="s">
        <v>352</v>
      </c>
      <c r="Q49" s="28">
        <v>44263</v>
      </c>
      <c r="R49" s="29">
        <v>62000000</v>
      </c>
      <c r="S49" s="26" t="s">
        <v>1004</v>
      </c>
      <c r="T49" s="25" t="s">
        <v>328</v>
      </c>
    </row>
    <row r="50" spans="2:21" ht="43.5" x14ac:dyDescent="0.35">
      <c r="B50" s="26" t="s">
        <v>127</v>
      </c>
      <c r="C50" s="27">
        <v>6</v>
      </c>
      <c r="D50" s="26" t="s">
        <v>349</v>
      </c>
      <c r="E50" s="27">
        <v>78000</v>
      </c>
      <c r="F50" s="27">
        <v>182</v>
      </c>
      <c r="G50" s="26" t="s">
        <v>34</v>
      </c>
      <c r="H50" s="27">
        <v>2021</v>
      </c>
      <c r="I50" s="27">
        <v>38821</v>
      </c>
      <c r="J50" s="26" t="s">
        <v>993</v>
      </c>
      <c r="K50" s="27" t="s">
        <v>9</v>
      </c>
      <c r="L50" s="26" t="s">
        <v>14</v>
      </c>
      <c r="M50" s="26" t="s">
        <v>331</v>
      </c>
      <c r="N50" s="27" t="s">
        <v>1180</v>
      </c>
      <c r="O50" s="26" t="s">
        <v>40</v>
      </c>
      <c r="P50" s="26" t="s">
        <v>352</v>
      </c>
      <c r="Q50" s="28">
        <v>44271</v>
      </c>
      <c r="R50" s="29">
        <v>75000000</v>
      </c>
      <c r="S50" s="26" t="s">
        <v>1005</v>
      </c>
      <c r="T50" s="25" t="s">
        <v>328</v>
      </c>
    </row>
    <row r="51" spans="2:21" ht="43.5" x14ac:dyDescent="0.35">
      <c r="B51" s="26" t="s">
        <v>127</v>
      </c>
      <c r="C51" s="27">
        <v>6</v>
      </c>
      <c r="D51" s="26" t="s">
        <v>349</v>
      </c>
      <c r="E51" s="27">
        <v>78000</v>
      </c>
      <c r="F51" s="27">
        <v>182</v>
      </c>
      <c r="G51" s="26" t="s">
        <v>34</v>
      </c>
      <c r="H51" s="27">
        <v>2021</v>
      </c>
      <c r="I51" s="27">
        <v>38822</v>
      </c>
      <c r="J51" s="26" t="s">
        <v>991</v>
      </c>
      <c r="K51" s="27" t="s">
        <v>9</v>
      </c>
      <c r="L51" s="26" t="s">
        <v>14</v>
      </c>
      <c r="M51" s="26" t="s">
        <v>331</v>
      </c>
      <c r="N51" s="27" t="s">
        <v>1179</v>
      </c>
      <c r="O51" s="26" t="s">
        <v>350</v>
      </c>
      <c r="P51" s="26" t="s">
        <v>351</v>
      </c>
      <c r="Q51" s="28">
        <v>44271</v>
      </c>
      <c r="R51" s="29">
        <v>150000000</v>
      </c>
      <c r="S51" s="26" t="s">
        <v>1006</v>
      </c>
      <c r="T51" s="25" t="s">
        <v>328</v>
      </c>
      <c r="U51" s="3"/>
    </row>
    <row r="52" spans="2:21" ht="43.5" x14ac:dyDescent="0.35">
      <c r="B52" s="26" t="s">
        <v>127</v>
      </c>
      <c r="C52" s="27">
        <v>6</v>
      </c>
      <c r="D52" s="26" t="s">
        <v>349</v>
      </c>
      <c r="E52" s="27">
        <v>78000</v>
      </c>
      <c r="F52" s="27">
        <v>182</v>
      </c>
      <c r="G52" s="26" t="s">
        <v>34</v>
      </c>
      <c r="H52" s="27">
        <v>2021</v>
      </c>
      <c r="I52" s="27">
        <v>38823</v>
      </c>
      <c r="J52" s="26" t="s">
        <v>1002</v>
      </c>
      <c r="K52" s="27" t="s">
        <v>9</v>
      </c>
      <c r="L52" s="26" t="s">
        <v>14</v>
      </c>
      <c r="M52" s="26" t="s">
        <v>331</v>
      </c>
      <c r="N52" s="27" t="s">
        <v>1181</v>
      </c>
      <c r="O52" s="26" t="s">
        <v>39</v>
      </c>
      <c r="P52" s="26" t="s">
        <v>353</v>
      </c>
      <c r="Q52" s="28">
        <v>44271</v>
      </c>
      <c r="R52" s="29">
        <v>150000000</v>
      </c>
      <c r="S52" s="26" t="s">
        <v>1007</v>
      </c>
      <c r="T52" s="25" t="s">
        <v>328</v>
      </c>
      <c r="U52" s="3"/>
    </row>
    <row r="53" spans="2:21" ht="43.5" x14ac:dyDescent="0.35">
      <c r="B53" s="26" t="s">
        <v>127</v>
      </c>
      <c r="C53" s="27">
        <v>6</v>
      </c>
      <c r="D53" s="26" t="s">
        <v>349</v>
      </c>
      <c r="E53" s="27">
        <v>78000</v>
      </c>
      <c r="F53" s="27">
        <v>182</v>
      </c>
      <c r="G53" s="26" t="s">
        <v>34</v>
      </c>
      <c r="H53" s="27">
        <v>2021</v>
      </c>
      <c r="I53" s="27">
        <v>38880</v>
      </c>
      <c r="J53" s="26" t="s">
        <v>1008</v>
      </c>
      <c r="K53" s="27" t="s">
        <v>9</v>
      </c>
      <c r="L53" s="26" t="s">
        <v>14</v>
      </c>
      <c r="M53" s="26" t="s">
        <v>331</v>
      </c>
      <c r="N53" s="27" t="s">
        <v>1179</v>
      </c>
      <c r="O53" s="26" t="s">
        <v>350</v>
      </c>
      <c r="P53" s="26" t="s">
        <v>351</v>
      </c>
      <c r="Q53" s="28">
        <v>44286</v>
      </c>
      <c r="R53" s="29">
        <v>360000000</v>
      </c>
      <c r="S53" s="26" t="s">
        <v>1009</v>
      </c>
      <c r="T53" s="25" t="s">
        <v>328</v>
      </c>
      <c r="U53" s="3"/>
    </row>
    <row r="54" spans="2:21" ht="43.5" x14ac:dyDescent="0.35">
      <c r="B54" s="26" t="s">
        <v>127</v>
      </c>
      <c r="C54" s="27">
        <v>6</v>
      </c>
      <c r="D54" s="26" t="s">
        <v>349</v>
      </c>
      <c r="E54" s="27">
        <v>78000</v>
      </c>
      <c r="F54" s="27">
        <v>182</v>
      </c>
      <c r="G54" s="26" t="s">
        <v>34</v>
      </c>
      <c r="H54" s="27">
        <v>2021</v>
      </c>
      <c r="I54" s="27">
        <v>38921</v>
      </c>
      <c r="J54" s="26" t="s">
        <v>993</v>
      </c>
      <c r="K54" s="27" t="s">
        <v>9</v>
      </c>
      <c r="L54" s="26" t="s">
        <v>14</v>
      </c>
      <c r="M54" s="26" t="s">
        <v>331</v>
      </c>
      <c r="N54" s="27" t="s">
        <v>1180</v>
      </c>
      <c r="O54" s="26" t="s">
        <v>40</v>
      </c>
      <c r="P54" s="26" t="s">
        <v>352</v>
      </c>
      <c r="Q54" s="28">
        <v>44291</v>
      </c>
      <c r="R54" s="29">
        <v>208700000</v>
      </c>
      <c r="S54" s="26" t="s">
        <v>1229</v>
      </c>
      <c r="T54" s="25" t="s">
        <v>328</v>
      </c>
      <c r="U54" s="12"/>
    </row>
    <row r="55" spans="2:21" ht="43.5" x14ac:dyDescent="0.35">
      <c r="B55" s="26" t="s">
        <v>127</v>
      </c>
      <c r="C55" s="27">
        <v>6</v>
      </c>
      <c r="D55" s="26" t="s">
        <v>349</v>
      </c>
      <c r="E55" s="27">
        <v>78000</v>
      </c>
      <c r="F55" s="27">
        <v>182</v>
      </c>
      <c r="G55" s="26" t="s">
        <v>34</v>
      </c>
      <c r="H55" s="27">
        <v>2021</v>
      </c>
      <c r="I55" s="27">
        <v>38922</v>
      </c>
      <c r="J55" s="26" t="s">
        <v>1002</v>
      </c>
      <c r="K55" s="27" t="s">
        <v>9</v>
      </c>
      <c r="L55" s="26" t="s">
        <v>14</v>
      </c>
      <c r="M55" s="26" t="s">
        <v>331</v>
      </c>
      <c r="N55" s="27" t="s">
        <v>1181</v>
      </c>
      <c r="O55" s="26" t="s">
        <v>39</v>
      </c>
      <c r="P55" s="26" t="s">
        <v>353</v>
      </c>
      <c r="Q55" s="28">
        <v>44291</v>
      </c>
      <c r="R55" s="29">
        <v>340800000</v>
      </c>
      <c r="S55" s="26" t="s">
        <v>1230</v>
      </c>
      <c r="T55" s="25" t="s">
        <v>328</v>
      </c>
      <c r="U55" s="3"/>
    </row>
    <row r="56" spans="2:21" ht="43.5" x14ac:dyDescent="0.35">
      <c r="B56" s="26" t="s">
        <v>127</v>
      </c>
      <c r="C56" s="27">
        <v>6</v>
      </c>
      <c r="D56" s="26" t="s">
        <v>349</v>
      </c>
      <c r="E56" s="27">
        <v>78000</v>
      </c>
      <c r="F56" s="27">
        <v>182</v>
      </c>
      <c r="G56" s="26" t="s">
        <v>34</v>
      </c>
      <c r="H56" s="27">
        <v>2021</v>
      </c>
      <c r="I56" s="27">
        <v>39046</v>
      </c>
      <c r="J56" s="26" t="s">
        <v>1231</v>
      </c>
      <c r="K56" s="27" t="s">
        <v>9</v>
      </c>
      <c r="L56" s="26" t="s">
        <v>14</v>
      </c>
      <c r="M56" s="26" t="s">
        <v>331</v>
      </c>
      <c r="N56" s="27" t="s">
        <v>1179</v>
      </c>
      <c r="O56" s="26" t="s">
        <v>350</v>
      </c>
      <c r="P56" s="26" t="s">
        <v>351</v>
      </c>
      <c r="Q56" s="28">
        <v>44309</v>
      </c>
      <c r="R56" s="29">
        <v>1110500000</v>
      </c>
      <c r="S56" s="26" t="s">
        <v>1232</v>
      </c>
      <c r="T56" s="25" t="s">
        <v>328</v>
      </c>
      <c r="U56" s="3"/>
    </row>
    <row r="57" spans="2:21" ht="29" x14ac:dyDescent="0.35">
      <c r="B57" s="26" t="s">
        <v>127</v>
      </c>
      <c r="C57" s="27">
        <v>6</v>
      </c>
      <c r="D57" s="26" t="s">
        <v>349</v>
      </c>
      <c r="E57" s="27">
        <v>78000</v>
      </c>
      <c r="F57" s="27">
        <v>182</v>
      </c>
      <c r="G57" s="26" t="s">
        <v>34</v>
      </c>
      <c r="H57" s="27">
        <v>2021</v>
      </c>
      <c r="I57" s="27">
        <v>39049</v>
      </c>
      <c r="J57" s="26" t="s">
        <v>1233</v>
      </c>
      <c r="K57" s="27" t="s">
        <v>9</v>
      </c>
      <c r="L57" s="26" t="s">
        <v>14</v>
      </c>
      <c r="M57" s="26" t="s">
        <v>331</v>
      </c>
      <c r="N57" s="27" t="s">
        <v>1182</v>
      </c>
      <c r="O57" s="26" t="s">
        <v>37</v>
      </c>
      <c r="P57" s="26" t="s">
        <v>354</v>
      </c>
      <c r="Q57" s="28">
        <v>44315</v>
      </c>
      <c r="R57" s="29">
        <v>10900000</v>
      </c>
      <c r="S57" s="26" t="s">
        <v>1234</v>
      </c>
      <c r="T57" s="25" t="s">
        <v>328</v>
      </c>
    </row>
    <row r="58" spans="2:21" ht="43.5" x14ac:dyDescent="0.35">
      <c r="B58" s="26" t="s">
        <v>127</v>
      </c>
      <c r="C58" s="27">
        <v>6</v>
      </c>
      <c r="D58" s="26" t="s">
        <v>349</v>
      </c>
      <c r="E58" s="27">
        <v>78000</v>
      </c>
      <c r="F58" s="27">
        <v>182</v>
      </c>
      <c r="G58" s="26" t="s">
        <v>34</v>
      </c>
      <c r="H58" s="27">
        <v>2021</v>
      </c>
      <c r="I58" s="27">
        <v>39907</v>
      </c>
      <c r="J58" s="26" t="s">
        <v>1235</v>
      </c>
      <c r="K58" s="27" t="s">
        <v>9</v>
      </c>
      <c r="L58" s="26" t="s">
        <v>12</v>
      </c>
      <c r="M58" s="26" t="s">
        <v>334</v>
      </c>
      <c r="N58" s="27" t="s">
        <v>1179</v>
      </c>
      <c r="O58" s="26" t="s">
        <v>350</v>
      </c>
      <c r="P58" s="26" t="s">
        <v>351</v>
      </c>
      <c r="Q58" s="28">
        <v>44369</v>
      </c>
      <c r="R58" s="31">
        <v>-57620000</v>
      </c>
      <c r="S58" s="26" t="s">
        <v>1236</v>
      </c>
      <c r="T58" s="25" t="s">
        <v>328</v>
      </c>
      <c r="U58" s="12"/>
    </row>
    <row r="59" spans="2:21" ht="43.5" x14ac:dyDescent="0.35">
      <c r="B59" s="26" t="s">
        <v>127</v>
      </c>
      <c r="C59" s="27">
        <v>6</v>
      </c>
      <c r="D59" s="26" t="s">
        <v>349</v>
      </c>
      <c r="E59" s="27">
        <v>78000</v>
      </c>
      <c r="F59" s="27">
        <v>182</v>
      </c>
      <c r="G59" s="26" t="s">
        <v>34</v>
      </c>
      <c r="H59" s="27">
        <v>2021</v>
      </c>
      <c r="I59" s="27">
        <v>39907</v>
      </c>
      <c r="J59" s="26" t="s">
        <v>1235</v>
      </c>
      <c r="K59" s="27" t="s">
        <v>9</v>
      </c>
      <c r="L59" s="26" t="s">
        <v>12</v>
      </c>
      <c r="M59" s="26" t="s">
        <v>334</v>
      </c>
      <c r="N59" s="27" t="s">
        <v>1180</v>
      </c>
      <c r="O59" s="26" t="s">
        <v>40</v>
      </c>
      <c r="P59" s="26" t="s">
        <v>352</v>
      </c>
      <c r="Q59" s="28">
        <v>44369</v>
      </c>
      <c r="R59" s="29">
        <v>45000000</v>
      </c>
      <c r="S59" s="26" t="s">
        <v>1236</v>
      </c>
      <c r="T59" s="25" t="s">
        <v>328</v>
      </c>
      <c r="U59" s="12"/>
    </row>
    <row r="60" spans="2:21" ht="29" x14ac:dyDescent="0.35">
      <c r="B60" s="26" t="s">
        <v>127</v>
      </c>
      <c r="C60" s="27">
        <v>6</v>
      </c>
      <c r="D60" s="26" t="s">
        <v>349</v>
      </c>
      <c r="E60" s="27">
        <v>78000</v>
      </c>
      <c r="F60" s="27">
        <v>182</v>
      </c>
      <c r="G60" s="26" t="s">
        <v>34</v>
      </c>
      <c r="H60" s="27">
        <v>2021</v>
      </c>
      <c r="I60" s="27">
        <v>39907</v>
      </c>
      <c r="J60" s="26" t="s">
        <v>1235</v>
      </c>
      <c r="K60" s="27" t="s">
        <v>9</v>
      </c>
      <c r="L60" s="26" t="s">
        <v>12</v>
      </c>
      <c r="M60" s="26" t="s">
        <v>334</v>
      </c>
      <c r="N60" s="27" t="s">
        <v>1182</v>
      </c>
      <c r="O60" s="26" t="s">
        <v>37</v>
      </c>
      <c r="P60" s="26" t="s">
        <v>354</v>
      </c>
      <c r="Q60" s="28">
        <v>44369</v>
      </c>
      <c r="R60" s="29">
        <v>1000000</v>
      </c>
      <c r="S60" s="26" t="s">
        <v>1236</v>
      </c>
      <c r="T60" s="25" t="s">
        <v>328</v>
      </c>
      <c r="U60" s="12"/>
    </row>
    <row r="61" spans="2:21" ht="29" x14ac:dyDescent="0.35">
      <c r="B61" s="26" t="s">
        <v>127</v>
      </c>
      <c r="C61" s="27">
        <v>6</v>
      </c>
      <c r="D61" s="26" t="s">
        <v>349</v>
      </c>
      <c r="E61" s="27">
        <v>78000</v>
      </c>
      <c r="F61" s="27">
        <v>182</v>
      </c>
      <c r="G61" s="26" t="s">
        <v>34</v>
      </c>
      <c r="H61" s="27">
        <v>2021</v>
      </c>
      <c r="I61" s="27">
        <v>39907</v>
      </c>
      <c r="J61" s="26" t="s">
        <v>1235</v>
      </c>
      <c r="K61" s="27" t="s">
        <v>9</v>
      </c>
      <c r="L61" s="26" t="s">
        <v>12</v>
      </c>
      <c r="M61" s="26" t="s">
        <v>334</v>
      </c>
      <c r="N61" s="27" t="s">
        <v>1185</v>
      </c>
      <c r="O61" s="26" t="s">
        <v>996</v>
      </c>
      <c r="P61" s="26" t="s">
        <v>997</v>
      </c>
      <c r="Q61" s="28">
        <v>44369</v>
      </c>
      <c r="R61" s="29">
        <v>11620000</v>
      </c>
      <c r="S61" s="26" t="s">
        <v>1236</v>
      </c>
      <c r="T61" s="25" t="s">
        <v>328</v>
      </c>
      <c r="U61" s="12"/>
    </row>
    <row r="62" spans="2:21" ht="43.5" x14ac:dyDescent="0.35">
      <c r="B62" s="26" t="s">
        <v>271</v>
      </c>
      <c r="C62" s="27">
        <v>7</v>
      </c>
      <c r="D62" s="26" t="s">
        <v>371</v>
      </c>
      <c r="E62" s="27">
        <v>82000</v>
      </c>
      <c r="F62" s="27">
        <v>201</v>
      </c>
      <c r="G62" s="26" t="s">
        <v>50</v>
      </c>
      <c r="H62" s="27">
        <v>2021</v>
      </c>
      <c r="I62" s="27">
        <v>36648</v>
      </c>
      <c r="J62" s="26" t="s">
        <v>160</v>
      </c>
      <c r="K62" s="27" t="s">
        <v>9</v>
      </c>
      <c r="L62" s="26" t="s">
        <v>14</v>
      </c>
      <c r="M62" s="26" t="s">
        <v>331</v>
      </c>
      <c r="N62" s="27" t="s">
        <v>1186</v>
      </c>
      <c r="O62" s="26" t="s">
        <v>49</v>
      </c>
      <c r="P62" s="26" t="s">
        <v>372</v>
      </c>
      <c r="Q62" s="28">
        <v>44006</v>
      </c>
      <c r="R62" s="29">
        <v>5609919</v>
      </c>
      <c r="S62" s="26" t="s">
        <v>161</v>
      </c>
      <c r="T62" s="25" t="s">
        <v>328</v>
      </c>
      <c r="U62" s="12"/>
    </row>
    <row r="63" spans="2:21" ht="43.5" x14ac:dyDescent="0.35">
      <c r="B63" s="26" t="s">
        <v>271</v>
      </c>
      <c r="C63" s="27">
        <v>7</v>
      </c>
      <c r="D63" s="26" t="s">
        <v>371</v>
      </c>
      <c r="E63" s="27">
        <v>82000</v>
      </c>
      <c r="F63" s="27">
        <v>201</v>
      </c>
      <c r="G63" s="26" t="s">
        <v>50</v>
      </c>
      <c r="H63" s="27">
        <v>2021</v>
      </c>
      <c r="I63" s="27">
        <v>38541</v>
      </c>
      <c r="J63" s="26" t="s">
        <v>1012</v>
      </c>
      <c r="K63" s="27" t="s">
        <v>9</v>
      </c>
      <c r="L63" s="26" t="s">
        <v>12</v>
      </c>
      <c r="M63" s="26" t="s">
        <v>334</v>
      </c>
      <c r="N63" s="27" t="s">
        <v>1187</v>
      </c>
      <c r="O63" s="26" t="s">
        <v>283</v>
      </c>
      <c r="P63" s="26" t="s">
        <v>376</v>
      </c>
      <c r="Q63" s="28">
        <v>44231</v>
      </c>
      <c r="R63" s="29">
        <v>3530000</v>
      </c>
      <c r="S63" s="26" t="s">
        <v>1013</v>
      </c>
      <c r="T63" s="25" t="s">
        <v>328</v>
      </c>
      <c r="U63" s="12"/>
    </row>
    <row r="64" spans="2:21" ht="43.5" x14ac:dyDescent="0.35">
      <c r="B64" s="26" t="s">
        <v>271</v>
      </c>
      <c r="C64" s="27">
        <v>7</v>
      </c>
      <c r="D64" s="26" t="s">
        <v>371</v>
      </c>
      <c r="E64" s="27">
        <v>82000</v>
      </c>
      <c r="F64" s="27">
        <v>201</v>
      </c>
      <c r="G64" s="26" t="s">
        <v>50</v>
      </c>
      <c r="H64" s="27">
        <v>2021</v>
      </c>
      <c r="I64" s="27">
        <v>37695</v>
      </c>
      <c r="J64" s="26" t="s">
        <v>1010</v>
      </c>
      <c r="K64" s="27" t="s">
        <v>9</v>
      </c>
      <c r="L64" s="26" t="s">
        <v>14</v>
      </c>
      <c r="M64" s="26" t="s">
        <v>331</v>
      </c>
      <c r="N64" s="27" t="s">
        <v>1186</v>
      </c>
      <c r="O64" s="26" t="s">
        <v>49</v>
      </c>
      <c r="P64" s="26" t="s">
        <v>372</v>
      </c>
      <c r="Q64" s="28">
        <v>44277</v>
      </c>
      <c r="R64" s="29">
        <v>2157946</v>
      </c>
      <c r="S64" s="26" t="s">
        <v>1011</v>
      </c>
      <c r="T64" s="25" t="s">
        <v>328</v>
      </c>
      <c r="U64" s="12"/>
    </row>
    <row r="65" spans="2:21" ht="43.5" x14ac:dyDescent="0.35">
      <c r="B65" s="26" t="s">
        <v>271</v>
      </c>
      <c r="C65" s="27">
        <v>7</v>
      </c>
      <c r="D65" s="26" t="s">
        <v>371</v>
      </c>
      <c r="E65" s="27">
        <v>82000</v>
      </c>
      <c r="F65" s="27">
        <v>201</v>
      </c>
      <c r="G65" s="26" t="s">
        <v>50</v>
      </c>
      <c r="H65" s="27">
        <v>2021</v>
      </c>
      <c r="I65" s="27">
        <v>38886</v>
      </c>
      <c r="J65" s="26" t="s">
        <v>1014</v>
      </c>
      <c r="K65" s="27" t="s">
        <v>9</v>
      </c>
      <c r="L65" s="26" t="s">
        <v>12</v>
      </c>
      <c r="M65" s="26" t="s">
        <v>334</v>
      </c>
      <c r="N65" s="27" t="s">
        <v>1186</v>
      </c>
      <c r="O65" s="26" t="s">
        <v>49</v>
      </c>
      <c r="P65" s="26" t="s">
        <v>372</v>
      </c>
      <c r="Q65" s="28">
        <v>44279</v>
      </c>
      <c r="R65" s="29">
        <v>325000</v>
      </c>
      <c r="S65" s="26" t="s">
        <v>1015</v>
      </c>
      <c r="T65" s="25" t="s">
        <v>328</v>
      </c>
      <c r="U65" s="12"/>
    </row>
    <row r="66" spans="2:21" ht="43.5" x14ac:dyDescent="0.35">
      <c r="B66" s="26" t="s">
        <v>271</v>
      </c>
      <c r="C66" s="27">
        <v>7</v>
      </c>
      <c r="D66" s="26" t="s">
        <v>371</v>
      </c>
      <c r="E66" s="27">
        <v>82000</v>
      </c>
      <c r="F66" s="27">
        <v>201</v>
      </c>
      <c r="G66" s="26" t="s">
        <v>50</v>
      </c>
      <c r="H66" s="27">
        <v>2021</v>
      </c>
      <c r="I66" s="27">
        <v>39024</v>
      </c>
      <c r="J66" s="26" t="s">
        <v>1237</v>
      </c>
      <c r="K66" s="27" t="s">
        <v>9</v>
      </c>
      <c r="L66" s="26" t="s">
        <v>12</v>
      </c>
      <c r="M66" s="26" t="s">
        <v>334</v>
      </c>
      <c r="N66" s="27" t="s">
        <v>1186</v>
      </c>
      <c r="O66" s="26" t="s">
        <v>49</v>
      </c>
      <c r="P66" s="26" t="s">
        <v>372</v>
      </c>
      <c r="Q66" s="28">
        <v>44300</v>
      </c>
      <c r="R66" s="29">
        <v>1015743</v>
      </c>
      <c r="S66" s="26" t="s">
        <v>1238</v>
      </c>
      <c r="T66" s="25" t="s">
        <v>328</v>
      </c>
      <c r="U66" s="12"/>
    </row>
    <row r="67" spans="2:21" ht="43.5" x14ac:dyDescent="0.35">
      <c r="B67" s="26" t="s">
        <v>271</v>
      </c>
      <c r="C67" s="27">
        <v>7</v>
      </c>
      <c r="D67" s="26" t="s">
        <v>371</v>
      </c>
      <c r="E67" s="27">
        <v>82000</v>
      </c>
      <c r="F67" s="27">
        <v>201</v>
      </c>
      <c r="G67" s="26" t="s">
        <v>50</v>
      </c>
      <c r="H67" s="27">
        <v>2021</v>
      </c>
      <c r="I67" s="27">
        <v>39361</v>
      </c>
      <c r="J67" s="26" t="s">
        <v>1239</v>
      </c>
      <c r="K67" s="27" t="s">
        <v>9</v>
      </c>
      <c r="L67" s="26" t="s">
        <v>12</v>
      </c>
      <c r="M67" s="26" t="s">
        <v>334</v>
      </c>
      <c r="N67" s="27" t="s">
        <v>1186</v>
      </c>
      <c r="O67" s="26" t="s">
        <v>49</v>
      </c>
      <c r="P67" s="26" t="s">
        <v>372</v>
      </c>
      <c r="Q67" s="28">
        <v>44368</v>
      </c>
      <c r="R67" s="29">
        <v>0</v>
      </c>
      <c r="S67" s="26" t="s">
        <v>1240</v>
      </c>
      <c r="T67" s="25" t="s">
        <v>328</v>
      </c>
      <c r="U67" s="12"/>
    </row>
    <row r="68" spans="2:21" ht="43.5" x14ac:dyDescent="0.35">
      <c r="B68" s="26" t="s">
        <v>271</v>
      </c>
      <c r="C68" s="27">
        <v>7</v>
      </c>
      <c r="D68" s="26" t="s">
        <v>373</v>
      </c>
      <c r="E68" s="27">
        <v>83000</v>
      </c>
      <c r="F68" s="27">
        <v>197</v>
      </c>
      <c r="G68" s="26" t="s">
        <v>44</v>
      </c>
      <c r="H68" s="27">
        <v>2021</v>
      </c>
      <c r="I68" s="27">
        <v>36615</v>
      </c>
      <c r="J68" s="26" t="s">
        <v>48</v>
      </c>
      <c r="K68" s="27" t="s">
        <v>9</v>
      </c>
      <c r="L68" s="26" t="s">
        <v>14</v>
      </c>
      <c r="M68" s="26" t="s">
        <v>331</v>
      </c>
      <c r="N68" s="27" t="s">
        <v>1186</v>
      </c>
      <c r="O68" s="26" t="s">
        <v>49</v>
      </c>
      <c r="P68" s="26" t="s">
        <v>372</v>
      </c>
      <c r="Q68" s="28">
        <v>44003</v>
      </c>
      <c r="R68" s="29">
        <v>214739273</v>
      </c>
      <c r="S68" s="26" t="s">
        <v>159</v>
      </c>
      <c r="T68" s="25" t="s">
        <v>328</v>
      </c>
      <c r="U68" s="12"/>
    </row>
    <row r="69" spans="2:21" ht="43.5" x14ac:dyDescent="0.35">
      <c r="B69" s="26" t="s">
        <v>271</v>
      </c>
      <c r="C69" s="27">
        <v>7</v>
      </c>
      <c r="D69" s="26" t="s">
        <v>373</v>
      </c>
      <c r="E69" s="27">
        <v>83000</v>
      </c>
      <c r="F69" s="27">
        <v>197</v>
      </c>
      <c r="G69" s="26" t="s">
        <v>44</v>
      </c>
      <c r="H69" s="27">
        <v>2021</v>
      </c>
      <c r="I69" s="27">
        <v>36649</v>
      </c>
      <c r="J69" s="26" t="s">
        <v>374</v>
      </c>
      <c r="K69" s="27" t="s">
        <v>9</v>
      </c>
      <c r="L69" s="26" t="s">
        <v>12</v>
      </c>
      <c r="M69" s="26" t="s">
        <v>334</v>
      </c>
      <c r="N69" s="27" t="s">
        <v>1188</v>
      </c>
      <c r="O69" s="26" t="s">
        <v>47</v>
      </c>
      <c r="P69" s="26" t="s">
        <v>375</v>
      </c>
      <c r="Q69" s="28">
        <v>44006</v>
      </c>
      <c r="R69" s="29">
        <v>114175243</v>
      </c>
      <c r="S69" s="26" t="s">
        <v>158</v>
      </c>
      <c r="T69" s="25" t="s">
        <v>328</v>
      </c>
    </row>
    <row r="70" spans="2:21" ht="58" x14ac:dyDescent="0.35">
      <c r="B70" s="26" t="s">
        <v>271</v>
      </c>
      <c r="C70" s="27">
        <v>7</v>
      </c>
      <c r="D70" s="26" t="s">
        <v>373</v>
      </c>
      <c r="E70" s="27">
        <v>83000</v>
      </c>
      <c r="F70" s="27">
        <v>197</v>
      </c>
      <c r="G70" s="26" t="s">
        <v>44</v>
      </c>
      <c r="H70" s="27">
        <v>2021</v>
      </c>
      <c r="I70" s="27">
        <v>37294</v>
      </c>
      <c r="J70" s="26" t="s">
        <v>282</v>
      </c>
      <c r="K70" s="27" t="s">
        <v>9</v>
      </c>
      <c r="L70" s="26" t="s">
        <v>14</v>
      </c>
      <c r="M70" s="26" t="s">
        <v>331</v>
      </c>
      <c r="N70" s="27" t="s">
        <v>1187</v>
      </c>
      <c r="O70" s="26" t="s">
        <v>283</v>
      </c>
      <c r="P70" s="26" t="s">
        <v>376</v>
      </c>
      <c r="Q70" s="28">
        <v>44099</v>
      </c>
      <c r="R70" s="29">
        <v>66775322</v>
      </c>
      <c r="S70" s="26" t="s">
        <v>304</v>
      </c>
      <c r="T70" s="25" t="s">
        <v>328</v>
      </c>
    </row>
    <row r="71" spans="2:21" ht="43.5" x14ac:dyDescent="0.35">
      <c r="B71" s="26" t="s">
        <v>271</v>
      </c>
      <c r="C71" s="27">
        <v>7</v>
      </c>
      <c r="D71" s="26" t="s">
        <v>373</v>
      </c>
      <c r="E71" s="27">
        <v>83000</v>
      </c>
      <c r="F71" s="27">
        <v>197</v>
      </c>
      <c r="G71" s="26" t="s">
        <v>44</v>
      </c>
      <c r="H71" s="27">
        <v>2021</v>
      </c>
      <c r="I71" s="27">
        <v>37506</v>
      </c>
      <c r="J71" s="26" t="s">
        <v>377</v>
      </c>
      <c r="K71" s="27" t="s">
        <v>9</v>
      </c>
      <c r="L71" s="26" t="s">
        <v>14</v>
      </c>
      <c r="M71" s="26" t="s">
        <v>331</v>
      </c>
      <c r="N71" s="27" t="s">
        <v>1174</v>
      </c>
      <c r="O71" s="26" t="s">
        <v>336</v>
      </c>
      <c r="P71" s="26" t="s">
        <v>337</v>
      </c>
      <c r="Q71" s="28">
        <v>44116</v>
      </c>
      <c r="R71" s="29">
        <v>220798208</v>
      </c>
      <c r="S71" s="26" t="s">
        <v>378</v>
      </c>
      <c r="T71" s="25" t="s">
        <v>328</v>
      </c>
    </row>
    <row r="72" spans="2:21" ht="29" x14ac:dyDescent="0.35">
      <c r="B72" s="26" t="s">
        <v>271</v>
      </c>
      <c r="C72" s="27">
        <v>7</v>
      </c>
      <c r="D72" s="26" t="s">
        <v>373</v>
      </c>
      <c r="E72" s="27">
        <v>83000</v>
      </c>
      <c r="F72" s="27">
        <v>197</v>
      </c>
      <c r="G72" s="26" t="s">
        <v>44</v>
      </c>
      <c r="H72" s="27">
        <v>2021</v>
      </c>
      <c r="I72" s="27">
        <v>37605</v>
      </c>
      <c r="J72" s="26" t="s">
        <v>379</v>
      </c>
      <c r="K72" s="27" t="s">
        <v>9</v>
      </c>
      <c r="L72" s="26" t="s">
        <v>12</v>
      </c>
      <c r="M72" s="26" t="s">
        <v>334</v>
      </c>
      <c r="N72" s="27" t="s">
        <v>1174</v>
      </c>
      <c r="O72" s="26" t="s">
        <v>336</v>
      </c>
      <c r="P72" s="26" t="s">
        <v>337</v>
      </c>
      <c r="Q72" s="28">
        <v>44152</v>
      </c>
      <c r="R72" s="31">
        <v>-100000</v>
      </c>
      <c r="S72" s="26" t="s">
        <v>380</v>
      </c>
      <c r="T72" s="25" t="s">
        <v>328</v>
      </c>
    </row>
    <row r="73" spans="2:21" ht="43.5" x14ac:dyDescent="0.35">
      <c r="B73" s="26" t="s">
        <v>271</v>
      </c>
      <c r="C73" s="27">
        <v>7</v>
      </c>
      <c r="D73" s="26" t="s">
        <v>373</v>
      </c>
      <c r="E73" s="27">
        <v>83000</v>
      </c>
      <c r="F73" s="27">
        <v>197</v>
      </c>
      <c r="G73" s="26" t="s">
        <v>44</v>
      </c>
      <c r="H73" s="27">
        <v>2021</v>
      </c>
      <c r="I73" s="27">
        <v>37605</v>
      </c>
      <c r="J73" s="26" t="s">
        <v>379</v>
      </c>
      <c r="K73" s="27" t="s">
        <v>9</v>
      </c>
      <c r="L73" s="26" t="s">
        <v>12</v>
      </c>
      <c r="M73" s="26" t="s">
        <v>334</v>
      </c>
      <c r="N73" s="27" t="s">
        <v>1186</v>
      </c>
      <c r="O73" s="26" t="s">
        <v>49</v>
      </c>
      <c r="P73" s="26" t="s">
        <v>372</v>
      </c>
      <c r="Q73" s="28">
        <v>44152</v>
      </c>
      <c r="R73" s="31">
        <v>-76580</v>
      </c>
      <c r="S73" s="26" t="s">
        <v>380</v>
      </c>
      <c r="T73" s="25" t="s">
        <v>328</v>
      </c>
    </row>
    <row r="74" spans="2:21" ht="29" x14ac:dyDescent="0.35">
      <c r="B74" s="26" t="s">
        <v>271</v>
      </c>
      <c r="C74" s="27">
        <v>7</v>
      </c>
      <c r="D74" s="26" t="s">
        <v>373</v>
      </c>
      <c r="E74" s="27">
        <v>83000</v>
      </c>
      <c r="F74" s="27">
        <v>197</v>
      </c>
      <c r="G74" s="26" t="s">
        <v>44</v>
      </c>
      <c r="H74" s="27">
        <v>2021</v>
      </c>
      <c r="I74" s="27">
        <v>38134</v>
      </c>
      <c r="J74" s="26" t="s">
        <v>1018</v>
      </c>
      <c r="K74" s="27" t="s">
        <v>9</v>
      </c>
      <c r="L74" s="26" t="s">
        <v>12</v>
      </c>
      <c r="M74" s="26" t="s">
        <v>334</v>
      </c>
      <c r="N74" s="27" t="s">
        <v>1187</v>
      </c>
      <c r="O74" s="26" t="s">
        <v>283</v>
      </c>
      <c r="P74" s="26" t="s">
        <v>376</v>
      </c>
      <c r="Q74" s="28">
        <v>44210</v>
      </c>
      <c r="R74" s="31">
        <v>-19662500</v>
      </c>
      <c r="S74" s="26" t="s">
        <v>1019</v>
      </c>
      <c r="T74" s="25" t="s">
        <v>328</v>
      </c>
    </row>
    <row r="75" spans="2:21" ht="29" x14ac:dyDescent="0.35">
      <c r="B75" s="26" t="s">
        <v>271</v>
      </c>
      <c r="C75" s="27">
        <v>7</v>
      </c>
      <c r="D75" s="26" t="s">
        <v>373</v>
      </c>
      <c r="E75" s="27">
        <v>83000</v>
      </c>
      <c r="F75" s="27">
        <v>197</v>
      </c>
      <c r="G75" s="26" t="s">
        <v>44</v>
      </c>
      <c r="H75" s="27">
        <v>2021</v>
      </c>
      <c r="I75" s="27">
        <v>38540</v>
      </c>
      <c r="J75" s="26" t="s">
        <v>1020</v>
      </c>
      <c r="K75" s="27" t="s">
        <v>9</v>
      </c>
      <c r="L75" s="26" t="s">
        <v>12</v>
      </c>
      <c r="M75" s="26" t="s">
        <v>334</v>
      </c>
      <c r="N75" s="27" t="s">
        <v>1187</v>
      </c>
      <c r="O75" s="26" t="s">
        <v>283</v>
      </c>
      <c r="P75" s="26" t="s">
        <v>376</v>
      </c>
      <c r="Q75" s="28">
        <v>44231</v>
      </c>
      <c r="R75" s="31">
        <v>-3530000</v>
      </c>
      <c r="S75" s="26" t="s">
        <v>1021</v>
      </c>
      <c r="T75" s="25" t="s">
        <v>328</v>
      </c>
    </row>
    <row r="76" spans="2:21" ht="43.5" x14ac:dyDescent="0.35">
      <c r="B76" s="26" t="s">
        <v>271</v>
      </c>
      <c r="C76" s="27">
        <v>7</v>
      </c>
      <c r="D76" s="26" t="s">
        <v>373</v>
      </c>
      <c r="E76" s="27">
        <v>83000</v>
      </c>
      <c r="F76" s="27">
        <v>197</v>
      </c>
      <c r="G76" s="26" t="s">
        <v>44</v>
      </c>
      <c r="H76" s="27">
        <v>2021</v>
      </c>
      <c r="I76" s="27">
        <v>37694</v>
      </c>
      <c r="J76" s="26" t="s">
        <v>1016</v>
      </c>
      <c r="K76" s="27" t="s">
        <v>9</v>
      </c>
      <c r="L76" s="26" t="s">
        <v>14</v>
      </c>
      <c r="M76" s="26" t="s">
        <v>331</v>
      </c>
      <c r="N76" s="27" t="s">
        <v>1186</v>
      </c>
      <c r="O76" s="26" t="s">
        <v>49</v>
      </c>
      <c r="P76" s="26" t="s">
        <v>372</v>
      </c>
      <c r="Q76" s="28">
        <v>44277</v>
      </c>
      <c r="R76" s="29">
        <v>16067000</v>
      </c>
      <c r="S76" s="26" t="s">
        <v>1017</v>
      </c>
      <c r="T76" s="25" t="s">
        <v>328</v>
      </c>
    </row>
    <row r="77" spans="2:21" ht="43.5" x14ac:dyDescent="0.35">
      <c r="B77" s="26" t="s">
        <v>271</v>
      </c>
      <c r="C77" s="27">
        <v>7</v>
      </c>
      <c r="D77" s="26" t="s">
        <v>373</v>
      </c>
      <c r="E77" s="27">
        <v>83000</v>
      </c>
      <c r="F77" s="27">
        <v>197</v>
      </c>
      <c r="G77" s="26" t="s">
        <v>44</v>
      </c>
      <c r="H77" s="27">
        <v>2021</v>
      </c>
      <c r="I77" s="27">
        <v>38885</v>
      </c>
      <c r="J77" s="26" t="s">
        <v>1022</v>
      </c>
      <c r="K77" s="27" t="s">
        <v>9</v>
      </c>
      <c r="L77" s="26" t="s">
        <v>12</v>
      </c>
      <c r="M77" s="26" t="s">
        <v>334</v>
      </c>
      <c r="N77" s="27" t="s">
        <v>1186</v>
      </c>
      <c r="O77" s="26" t="s">
        <v>49</v>
      </c>
      <c r="P77" s="26" t="s">
        <v>372</v>
      </c>
      <c r="Q77" s="28">
        <v>44279</v>
      </c>
      <c r="R77" s="31">
        <v>-325000</v>
      </c>
      <c r="S77" s="26" t="s">
        <v>1023</v>
      </c>
      <c r="T77" s="25" t="s">
        <v>328</v>
      </c>
    </row>
    <row r="78" spans="2:21" ht="43.5" x14ac:dyDescent="0.35">
      <c r="B78" s="26" t="s">
        <v>271</v>
      </c>
      <c r="C78" s="27">
        <v>7</v>
      </c>
      <c r="D78" s="26" t="s">
        <v>373</v>
      </c>
      <c r="E78" s="27">
        <v>83000</v>
      </c>
      <c r="F78" s="27">
        <v>197</v>
      </c>
      <c r="G78" s="26" t="s">
        <v>44</v>
      </c>
      <c r="H78" s="27">
        <v>2021</v>
      </c>
      <c r="I78" s="27">
        <v>39025</v>
      </c>
      <c r="J78" s="26" t="s">
        <v>1241</v>
      </c>
      <c r="K78" s="27" t="s">
        <v>9</v>
      </c>
      <c r="L78" s="26" t="s">
        <v>12</v>
      </c>
      <c r="M78" s="26" t="s">
        <v>334</v>
      </c>
      <c r="N78" s="27" t="s">
        <v>1186</v>
      </c>
      <c r="O78" s="26" t="s">
        <v>49</v>
      </c>
      <c r="P78" s="26" t="s">
        <v>372</v>
      </c>
      <c r="Q78" s="28">
        <v>44300</v>
      </c>
      <c r="R78" s="31">
        <v>-1015743</v>
      </c>
      <c r="S78" s="26" t="s">
        <v>1242</v>
      </c>
      <c r="T78" s="25" t="s">
        <v>328</v>
      </c>
    </row>
    <row r="79" spans="2:21" ht="43.5" x14ac:dyDescent="0.35">
      <c r="B79" s="26" t="s">
        <v>271</v>
      </c>
      <c r="C79" s="27">
        <v>7</v>
      </c>
      <c r="D79" s="26" t="s">
        <v>373</v>
      </c>
      <c r="E79" s="27">
        <v>83000</v>
      </c>
      <c r="F79" s="27">
        <v>197</v>
      </c>
      <c r="G79" s="26" t="s">
        <v>44</v>
      </c>
      <c r="H79" s="27">
        <v>2021</v>
      </c>
      <c r="I79" s="27">
        <v>39382</v>
      </c>
      <c r="J79" s="26" t="s">
        <v>1243</v>
      </c>
      <c r="K79" s="27" t="s">
        <v>9</v>
      </c>
      <c r="L79" s="26" t="s">
        <v>12</v>
      </c>
      <c r="M79" s="26" t="s">
        <v>334</v>
      </c>
      <c r="N79" s="27" t="s">
        <v>1186</v>
      </c>
      <c r="O79" s="26" t="s">
        <v>49</v>
      </c>
      <c r="P79" s="26" t="s">
        <v>372</v>
      </c>
      <c r="Q79" s="28">
        <v>44333</v>
      </c>
      <c r="R79" s="31">
        <v>-300385.95</v>
      </c>
      <c r="S79" s="26" t="s">
        <v>1244</v>
      </c>
      <c r="T79" s="25" t="s">
        <v>328</v>
      </c>
    </row>
    <row r="80" spans="2:21" ht="43.5" x14ac:dyDescent="0.35">
      <c r="B80" s="26" t="s">
        <v>271</v>
      </c>
      <c r="C80" s="27">
        <v>7</v>
      </c>
      <c r="D80" s="26" t="s">
        <v>373</v>
      </c>
      <c r="E80" s="27">
        <v>83000</v>
      </c>
      <c r="F80" s="27">
        <v>197</v>
      </c>
      <c r="G80" s="26" t="s">
        <v>44</v>
      </c>
      <c r="H80" s="27">
        <v>2021</v>
      </c>
      <c r="I80" s="27">
        <v>39490</v>
      </c>
      <c r="J80" s="26" t="s">
        <v>1245</v>
      </c>
      <c r="K80" s="27" t="s">
        <v>9</v>
      </c>
      <c r="L80" s="26" t="s">
        <v>12</v>
      </c>
      <c r="M80" s="26" t="s">
        <v>334</v>
      </c>
      <c r="N80" s="27" t="s">
        <v>1186</v>
      </c>
      <c r="O80" s="26" t="s">
        <v>49</v>
      </c>
      <c r="P80" s="26" t="s">
        <v>372</v>
      </c>
      <c r="Q80" s="28">
        <v>44337</v>
      </c>
      <c r="R80" s="31">
        <v>-140922.68</v>
      </c>
      <c r="S80" s="26" t="s">
        <v>1246</v>
      </c>
      <c r="T80" s="25" t="s">
        <v>328</v>
      </c>
    </row>
    <row r="81" spans="2:20" ht="43.5" x14ac:dyDescent="0.35">
      <c r="B81" s="26" t="s">
        <v>271</v>
      </c>
      <c r="C81" s="27">
        <v>7</v>
      </c>
      <c r="D81" s="26" t="s">
        <v>373</v>
      </c>
      <c r="E81" s="27">
        <v>83000</v>
      </c>
      <c r="F81" s="27">
        <v>197</v>
      </c>
      <c r="G81" s="26" t="s">
        <v>44</v>
      </c>
      <c r="H81" s="27">
        <v>2021</v>
      </c>
      <c r="I81" s="27">
        <v>39497</v>
      </c>
      <c r="J81" s="26" t="s">
        <v>1247</v>
      </c>
      <c r="K81" s="27" t="s">
        <v>9</v>
      </c>
      <c r="L81" s="26" t="s">
        <v>12</v>
      </c>
      <c r="M81" s="26" t="s">
        <v>334</v>
      </c>
      <c r="N81" s="27" t="s">
        <v>1186</v>
      </c>
      <c r="O81" s="26" t="s">
        <v>49</v>
      </c>
      <c r="P81" s="26" t="s">
        <v>372</v>
      </c>
      <c r="Q81" s="28">
        <v>44363</v>
      </c>
      <c r="R81" s="31">
        <v>-539819.57999999996</v>
      </c>
      <c r="S81" s="26" t="s">
        <v>1248</v>
      </c>
      <c r="T81" s="25" t="s">
        <v>328</v>
      </c>
    </row>
    <row r="82" spans="2:20" ht="43.5" x14ac:dyDescent="0.35">
      <c r="B82" s="26" t="s">
        <v>271</v>
      </c>
      <c r="C82" s="27">
        <v>7</v>
      </c>
      <c r="D82" s="26" t="s">
        <v>381</v>
      </c>
      <c r="E82" s="27">
        <v>85000</v>
      </c>
      <c r="F82" s="27">
        <v>218</v>
      </c>
      <c r="G82" s="26" t="s">
        <v>382</v>
      </c>
      <c r="H82" s="27">
        <v>2021</v>
      </c>
      <c r="I82" s="27">
        <v>37560</v>
      </c>
      <c r="J82" s="26" t="s">
        <v>383</v>
      </c>
      <c r="K82" s="27" t="s">
        <v>9</v>
      </c>
      <c r="L82" s="26" t="s">
        <v>12</v>
      </c>
      <c r="M82" s="26" t="s">
        <v>334</v>
      </c>
      <c r="N82" s="27" t="s">
        <v>1174</v>
      </c>
      <c r="O82" s="26" t="s">
        <v>336</v>
      </c>
      <c r="P82" s="26" t="s">
        <v>337</v>
      </c>
      <c r="Q82" s="28">
        <v>44152</v>
      </c>
      <c r="R82" s="29">
        <v>100000</v>
      </c>
      <c r="S82" s="30" t="s">
        <v>384</v>
      </c>
      <c r="T82" s="25" t="s">
        <v>328</v>
      </c>
    </row>
    <row r="83" spans="2:20" ht="43.5" x14ac:dyDescent="0.35">
      <c r="B83" s="26" t="s">
        <v>271</v>
      </c>
      <c r="C83" s="27">
        <v>7</v>
      </c>
      <c r="D83" s="26" t="s">
        <v>381</v>
      </c>
      <c r="E83" s="27">
        <v>85000</v>
      </c>
      <c r="F83" s="27">
        <v>218</v>
      </c>
      <c r="G83" s="26" t="s">
        <v>382</v>
      </c>
      <c r="H83" s="27">
        <v>2021</v>
      </c>
      <c r="I83" s="27">
        <v>37560</v>
      </c>
      <c r="J83" s="26" t="s">
        <v>383</v>
      </c>
      <c r="K83" s="27" t="s">
        <v>9</v>
      </c>
      <c r="L83" s="26" t="s">
        <v>12</v>
      </c>
      <c r="M83" s="26" t="s">
        <v>334</v>
      </c>
      <c r="N83" s="27" t="s">
        <v>1186</v>
      </c>
      <c r="O83" s="26" t="s">
        <v>49</v>
      </c>
      <c r="P83" s="26" t="s">
        <v>372</v>
      </c>
      <c r="Q83" s="28">
        <v>44152</v>
      </c>
      <c r="R83" s="29">
        <v>76580</v>
      </c>
      <c r="S83" s="30" t="s">
        <v>384</v>
      </c>
      <c r="T83" s="25" t="s">
        <v>328</v>
      </c>
    </row>
    <row r="84" spans="2:20" ht="43.5" x14ac:dyDescent="0.35">
      <c r="B84" s="26" t="s">
        <v>271</v>
      </c>
      <c r="C84" s="27">
        <v>7</v>
      </c>
      <c r="D84" s="26" t="s">
        <v>381</v>
      </c>
      <c r="E84" s="27">
        <v>85000</v>
      </c>
      <c r="F84" s="27">
        <v>218</v>
      </c>
      <c r="G84" s="26" t="s">
        <v>382</v>
      </c>
      <c r="H84" s="27">
        <v>2021</v>
      </c>
      <c r="I84" s="27">
        <v>39414</v>
      </c>
      <c r="J84" s="26" t="s">
        <v>1249</v>
      </c>
      <c r="K84" s="27" t="s">
        <v>9</v>
      </c>
      <c r="L84" s="26" t="s">
        <v>12</v>
      </c>
      <c r="M84" s="26" t="s">
        <v>334</v>
      </c>
      <c r="N84" s="27" t="s">
        <v>1186</v>
      </c>
      <c r="O84" s="26" t="s">
        <v>49</v>
      </c>
      <c r="P84" s="26" t="s">
        <v>372</v>
      </c>
      <c r="Q84" s="28">
        <v>44333</v>
      </c>
      <c r="R84" s="29">
        <v>300385.95</v>
      </c>
      <c r="S84" s="26" t="s">
        <v>1250</v>
      </c>
      <c r="T84" s="25" t="s">
        <v>328</v>
      </c>
    </row>
    <row r="85" spans="2:20" ht="43.5" x14ac:dyDescent="0.35">
      <c r="B85" s="26" t="s">
        <v>271</v>
      </c>
      <c r="C85" s="27">
        <v>7</v>
      </c>
      <c r="D85" s="26" t="s">
        <v>385</v>
      </c>
      <c r="E85" s="27">
        <v>86000</v>
      </c>
      <c r="F85" s="27">
        <v>245</v>
      </c>
      <c r="G85" s="26" t="s">
        <v>386</v>
      </c>
      <c r="H85" s="27">
        <v>2021</v>
      </c>
      <c r="I85" s="27">
        <v>37931</v>
      </c>
      <c r="J85" s="26" t="s">
        <v>387</v>
      </c>
      <c r="K85" s="27" t="s">
        <v>9</v>
      </c>
      <c r="L85" s="26" t="s">
        <v>14</v>
      </c>
      <c r="M85" s="26" t="s">
        <v>331</v>
      </c>
      <c r="N85" s="27" t="s">
        <v>1174</v>
      </c>
      <c r="O85" s="26" t="s">
        <v>336</v>
      </c>
      <c r="P85" s="26" t="s">
        <v>337</v>
      </c>
      <c r="Q85" s="28">
        <v>44152</v>
      </c>
      <c r="R85" s="29">
        <v>22000000</v>
      </c>
      <c r="S85" s="26" t="s">
        <v>388</v>
      </c>
      <c r="T85" s="25" t="s">
        <v>328</v>
      </c>
    </row>
    <row r="86" spans="2:20" ht="43.5" x14ac:dyDescent="0.35">
      <c r="B86" s="26" t="s">
        <v>271</v>
      </c>
      <c r="C86" s="27">
        <v>7</v>
      </c>
      <c r="D86" s="26" t="s">
        <v>385</v>
      </c>
      <c r="E86" s="27">
        <v>86000</v>
      </c>
      <c r="F86" s="27">
        <v>245</v>
      </c>
      <c r="G86" s="26" t="s">
        <v>386</v>
      </c>
      <c r="H86" s="27">
        <v>2021</v>
      </c>
      <c r="I86" s="27">
        <v>38112</v>
      </c>
      <c r="J86" s="26" t="s">
        <v>1024</v>
      </c>
      <c r="K86" s="27" t="s">
        <v>9</v>
      </c>
      <c r="L86" s="26" t="s">
        <v>14</v>
      </c>
      <c r="M86" s="26" t="s">
        <v>331</v>
      </c>
      <c r="N86" s="27" t="s">
        <v>1174</v>
      </c>
      <c r="O86" s="26" t="s">
        <v>336</v>
      </c>
      <c r="P86" s="26" t="s">
        <v>337</v>
      </c>
      <c r="Q86" s="28">
        <v>44209</v>
      </c>
      <c r="R86" s="29">
        <v>600000</v>
      </c>
      <c r="S86" s="26" t="s">
        <v>1025</v>
      </c>
      <c r="T86" s="25" t="s">
        <v>328</v>
      </c>
    </row>
    <row r="87" spans="2:20" ht="43.5" x14ac:dyDescent="0.35">
      <c r="B87" s="26" t="s">
        <v>271</v>
      </c>
      <c r="C87" s="27">
        <v>7</v>
      </c>
      <c r="D87" s="26" t="s">
        <v>385</v>
      </c>
      <c r="E87" s="27">
        <v>86000</v>
      </c>
      <c r="F87" s="27">
        <v>245</v>
      </c>
      <c r="G87" s="26" t="s">
        <v>386</v>
      </c>
      <c r="H87" s="27">
        <v>2021</v>
      </c>
      <c r="I87" s="27">
        <v>38442</v>
      </c>
      <c r="J87" s="26" t="s">
        <v>1026</v>
      </c>
      <c r="K87" s="27" t="s">
        <v>9</v>
      </c>
      <c r="L87" s="26" t="s">
        <v>12</v>
      </c>
      <c r="M87" s="26" t="s">
        <v>334</v>
      </c>
      <c r="N87" s="27" t="s">
        <v>1174</v>
      </c>
      <c r="O87" s="26" t="s">
        <v>336</v>
      </c>
      <c r="P87" s="26" t="s">
        <v>337</v>
      </c>
      <c r="Q87" s="28">
        <v>44211</v>
      </c>
      <c r="R87" s="31">
        <v>-600000</v>
      </c>
      <c r="S87" s="30" t="s">
        <v>1027</v>
      </c>
      <c r="T87" s="25" t="s">
        <v>328</v>
      </c>
    </row>
    <row r="88" spans="2:20" ht="29" x14ac:dyDescent="0.35">
      <c r="B88" s="26" t="s">
        <v>271</v>
      </c>
      <c r="C88" s="27">
        <v>7</v>
      </c>
      <c r="D88" s="26" t="s">
        <v>389</v>
      </c>
      <c r="E88" s="27">
        <v>87000</v>
      </c>
      <c r="F88" s="27">
        <v>242</v>
      </c>
      <c r="G88" s="26" t="s">
        <v>390</v>
      </c>
      <c r="H88" s="27">
        <v>2021</v>
      </c>
      <c r="I88" s="27">
        <v>36993</v>
      </c>
      <c r="J88" s="26" t="s">
        <v>391</v>
      </c>
      <c r="K88" s="27" t="s">
        <v>9</v>
      </c>
      <c r="L88" s="26" t="s">
        <v>14</v>
      </c>
      <c r="M88" s="26" t="s">
        <v>331</v>
      </c>
      <c r="N88" s="27" t="s">
        <v>1189</v>
      </c>
      <c r="O88" s="26" t="s">
        <v>61</v>
      </c>
      <c r="P88" s="26" t="s">
        <v>392</v>
      </c>
      <c r="Q88" s="28">
        <v>44110</v>
      </c>
      <c r="R88" s="29">
        <v>1193490</v>
      </c>
      <c r="S88" s="26" t="s">
        <v>393</v>
      </c>
      <c r="T88" s="25" t="s">
        <v>328</v>
      </c>
    </row>
    <row r="89" spans="2:20" ht="29" x14ac:dyDescent="0.35">
      <c r="B89" s="26" t="s">
        <v>271</v>
      </c>
      <c r="C89" s="27">
        <v>7</v>
      </c>
      <c r="D89" s="26" t="s">
        <v>389</v>
      </c>
      <c r="E89" s="27">
        <v>87000</v>
      </c>
      <c r="F89" s="27">
        <v>242</v>
      </c>
      <c r="G89" s="26" t="s">
        <v>390</v>
      </c>
      <c r="H89" s="27">
        <v>2021</v>
      </c>
      <c r="I89" s="27">
        <v>37666</v>
      </c>
      <c r="J89" s="26" t="s">
        <v>394</v>
      </c>
      <c r="K89" s="27" t="s">
        <v>9</v>
      </c>
      <c r="L89" s="26" t="s">
        <v>14</v>
      </c>
      <c r="M89" s="26" t="s">
        <v>331</v>
      </c>
      <c r="N89" s="27" t="s">
        <v>1191</v>
      </c>
      <c r="O89" s="26" t="s">
        <v>62</v>
      </c>
      <c r="P89" s="26" t="s">
        <v>395</v>
      </c>
      <c r="Q89" s="28">
        <v>44146</v>
      </c>
      <c r="R89" s="29">
        <v>1145967</v>
      </c>
      <c r="S89" s="26" t="s">
        <v>396</v>
      </c>
      <c r="T89" s="25" t="s">
        <v>328</v>
      </c>
    </row>
    <row r="90" spans="2:20" ht="29" x14ac:dyDescent="0.35">
      <c r="B90" s="26" t="s">
        <v>271</v>
      </c>
      <c r="C90" s="27">
        <v>7</v>
      </c>
      <c r="D90" s="26" t="s">
        <v>389</v>
      </c>
      <c r="E90" s="27">
        <v>87000</v>
      </c>
      <c r="F90" s="27">
        <v>242</v>
      </c>
      <c r="G90" s="26" t="s">
        <v>390</v>
      </c>
      <c r="H90" s="27">
        <v>2021</v>
      </c>
      <c r="I90" s="27">
        <v>37026</v>
      </c>
      <c r="J90" s="26" t="s">
        <v>1028</v>
      </c>
      <c r="K90" s="27" t="s">
        <v>9</v>
      </c>
      <c r="L90" s="26" t="s">
        <v>12</v>
      </c>
      <c r="M90" s="26" t="s">
        <v>334</v>
      </c>
      <c r="N90" s="27" t="s">
        <v>1190</v>
      </c>
      <c r="O90" s="26" t="s">
        <v>283</v>
      </c>
      <c r="P90" s="26" t="s">
        <v>1029</v>
      </c>
      <c r="Q90" s="28">
        <v>44210</v>
      </c>
      <c r="R90" s="29">
        <v>154800</v>
      </c>
      <c r="S90" s="26" t="s">
        <v>1030</v>
      </c>
      <c r="T90" s="25" t="s">
        <v>328</v>
      </c>
    </row>
    <row r="91" spans="2:20" ht="29" x14ac:dyDescent="0.35">
      <c r="B91" s="26" t="s">
        <v>271</v>
      </c>
      <c r="C91" s="27">
        <v>7</v>
      </c>
      <c r="D91" s="26" t="s">
        <v>389</v>
      </c>
      <c r="E91" s="27">
        <v>87000</v>
      </c>
      <c r="F91" s="27">
        <v>242</v>
      </c>
      <c r="G91" s="26" t="s">
        <v>390</v>
      </c>
      <c r="H91" s="27">
        <v>2021</v>
      </c>
      <c r="I91" s="27">
        <v>38802</v>
      </c>
      <c r="J91" s="26" t="s">
        <v>1251</v>
      </c>
      <c r="K91" s="27" t="s">
        <v>9</v>
      </c>
      <c r="L91" s="26" t="s">
        <v>14</v>
      </c>
      <c r="M91" s="26" t="s">
        <v>331</v>
      </c>
      <c r="N91" s="27" t="s">
        <v>1194</v>
      </c>
      <c r="O91" s="26" t="s">
        <v>57</v>
      </c>
      <c r="P91" s="26" t="s">
        <v>451</v>
      </c>
      <c r="Q91" s="28">
        <v>44293</v>
      </c>
      <c r="R91" s="29">
        <v>2681159</v>
      </c>
      <c r="S91" s="26" t="s">
        <v>1252</v>
      </c>
      <c r="T91" s="25" t="s">
        <v>328</v>
      </c>
    </row>
    <row r="92" spans="2:20" ht="29" x14ac:dyDescent="0.35">
      <c r="B92" s="26" t="s">
        <v>271</v>
      </c>
      <c r="C92" s="27">
        <v>7</v>
      </c>
      <c r="D92" s="26" t="s">
        <v>389</v>
      </c>
      <c r="E92" s="27">
        <v>87000</v>
      </c>
      <c r="F92" s="27">
        <v>242</v>
      </c>
      <c r="G92" s="26" t="s">
        <v>390</v>
      </c>
      <c r="H92" s="27">
        <v>2021</v>
      </c>
      <c r="I92" s="27">
        <v>38803</v>
      </c>
      <c r="J92" s="26" t="s">
        <v>1253</v>
      </c>
      <c r="K92" s="27" t="s">
        <v>9</v>
      </c>
      <c r="L92" s="26" t="s">
        <v>14</v>
      </c>
      <c r="M92" s="26" t="s">
        <v>331</v>
      </c>
      <c r="N92" s="27" t="s">
        <v>1189</v>
      </c>
      <c r="O92" s="26" t="s">
        <v>61</v>
      </c>
      <c r="P92" s="26" t="s">
        <v>392</v>
      </c>
      <c r="Q92" s="28">
        <v>44293</v>
      </c>
      <c r="R92" s="29">
        <v>1446968</v>
      </c>
      <c r="S92" s="26" t="s">
        <v>1254</v>
      </c>
      <c r="T92" s="25" t="s">
        <v>328</v>
      </c>
    </row>
    <row r="93" spans="2:20" ht="43.5" x14ac:dyDescent="0.35">
      <c r="B93" s="26" t="s">
        <v>271</v>
      </c>
      <c r="C93" s="27">
        <v>7</v>
      </c>
      <c r="D93" s="26" t="s">
        <v>397</v>
      </c>
      <c r="E93" s="27">
        <v>88000</v>
      </c>
      <c r="F93" s="27">
        <v>204</v>
      </c>
      <c r="G93" s="26" t="s">
        <v>398</v>
      </c>
      <c r="H93" s="27">
        <v>2021</v>
      </c>
      <c r="I93" s="27">
        <v>37669</v>
      </c>
      <c r="J93" s="26" t="s">
        <v>399</v>
      </c>
      <c r="K93" s="27" t="s">
        <v>9</v>
      </c>
      <c r="L93" s="26" t="s">
        <v>14</v>
      </c>
      <c r="M93" s="26" t="s">
        <v>331</v>
      </c>
      <c r="N93" s="27" t="s">
        <v>1191</v>
      </c>
      <c r="O93" s="26" t="s">
        <v>62</v>
      </c>
      <c r="P93" s="26" t="s">
        <v>395</v>
      </c>
      <c r="Q93" s="28">
        <v>44138</v>
      </c>
      <c r="R93" s="29">
        <v>4950109</v>
      </c>
      <c r="S93" s="26" t="s">
        <v>400</v>
      </c>
      <c r="T93" s="25" t="s">
        <v>328</v>
      </c>
    </row>
    <row r="94" spans="2:20" ht="43.5" x14ac:dyDescent="0.35">
      <c r="B94" s="26" t="s">
        <v>271</v>
      </c>
      <c r="C94" s="27">
        <v>7</v>
      </c>
      <c r="D94" s="26" t="s">
        <v>397</v>
      </c>
      <c r="E94" s="27">
        <v>88000</v>
      </c>
      <c r="F94" s="27">
        <v>204</v>
      </c>
      <c r="G94" s="26" t="s">
        <v>398</v>
      </c>
      <c r="H94" s="27">
        <v>2021</v>
      </c>
      <c r="I94" s="27">
        <v>38169</v>
      </c>
      <c r="J94" s="26" t="s">
        <v>1031</v>
      </c>
      <c r="K94" s="27" t="s">
        <v>9</v>
      </c>
      <c r="L94" s="26" t="s">
        <v>12</v>
      </c>
      <c r="M94" s="26" t="s">
        <v>334</v>
      </c>
      <c r="N94" s="27" t="s">
        <v>1190</v>
      </c>
      <c r="O94" s="26" t="s">
        <v>283</v>
      </c>
      <c r="P94" s="26" t="s">
        <v>1029</v>
      </c>
      <c r="Q94" s="28">
        <v>44210</v>
      </c>
      <c r="R94" s="29">
        <v>96500</v>
      </c>
      <c r="S94" s="26" t="s">
        <v>1032</v>
      </c>
      <c r="T94" s="25" t="s">
        <v>328</v>
      </c>
    </row>
    <row r="95" spans="2:20" ht="43.5" x14ac:dyDescent="0.35">
      <c r="B95" s="26" t="s">
        <v>271</v>
      </c>
      <c r="C95" s="27">
        <v>7</v>
      </c>
      <c r="D95" s="26" t="s">
        <v>397</v>
      </c>
      <c r="E95" s="27">
        <v>88000</v>
      </c>
      <c r="F95" s="27">
        <v>204</v>
      </c>
      <c r="G95" s="26" t="s">
        <v>398</v>
      </c>
      <c r="H95" s="27">
        <v>2021</v>
      </c>
      <c r="I95" s="27">
        <v>39416</v>
      </c>
      <c r="J95" s="26" t="s">
        <v>1255</v>
      </c>
      <c r="K95" s="27" t="s">
        <v>9</v>
      </c>
      <c r="L95" s="26" t="s">
        <v>14</v>
      </c>
      <c r="M95" s="26" t="s">
        <v>331</v>
      </c>
      <c r="N95" s="27" t="s">
        <v>1189</v>
      </c>
      <c r="O95" s="26" t="s">
        <v>61</v>
      </c>
      <c r="P95" s="26" t="s">
        <v>392</v>
      </c>
      <c r="Q95" s="28">
        <v>44333</v>
      </c>
      <c r="R95" s="29">
        <v>1974134</v>
      </c>
      <c r="S95" s="26" t="s">
        <v>1256</v>
      </c>
      <c r="T95" s="25" t="s">
        <v>328</v>
      </c>
    </row>
    <row r="96" spans="2:20" ht="58" x14ac:dyDescent="0.35">
      <c r="B96" s="26" t="s">
        <v>271</v>
      </c>
      <c r="C96" s="27">
        <v>7</v>
      </c>
      <c r="D96" s="26" t="s">
        <v>397</v>
      </c>
      <c r="E96" s="27">
        <v>88000</v>
      </c>
      <c r="F96" s="27">
        <v>204</v>
      </c>
      <c r="G96" s="26" t="s">
        <v>398</v>
      </c>
      <c r="H96" s="27">
        <v>2021</v>
      </c>
      <c r="I96" s="27">
        <v>39679</v>
      </c>
      <c r="J96" s="26" t="s">
        <v>1257</v>
      </c>
      <c r="K96" s="27" t="s">
        <v>9</v>
      </c>
      <c r="L96" s="26" t="s">
        <v>14</v>
      </c>
      <c r="M96" s="26" t="s">
        <v>331</v>
      </c>
      <c r="N96" s="27" t="s">
        <v>1194</v>
      </c>
      <c r="O96" s="26" t="s">
        <v>57</v>
      </c>
      <c r="P96" s="26" t="s">
        <v>451</v>
      </c>
      <c r="Q96" s="28">
        <v>44363</v>
      </c>
      <c r="R96" s="29">
        <v>3703724</v>
      </c>
      <c r="S96" s="26" t="s">
        <v>1258</v>
      </c>
      <c r="T96" s="25" t="s">
        <v>328</v>
      </c>
    </row>
    <row r="97" spans="2:20" ht="29" x14ac:dyDescent="0.35">
      <c r="B97" s="26" t="s">
        <v>271</v>
      </c>
      <c r="C97" s="27">
        <v>7</v>
      </c>
      <c r="D97" s="26" t="s">
        <v>401</v>
      </c>
      <c r="E97" s="27">
        <v>89000</v>
      </c>
      <c r="F97" s="27">
        <v>241</v>
      </c>
      <c r="G97" s="26" t="s">
        <v>402</v>
      </c>
      <c r="H97" s="27">
        <v>2021</v>
      </c>
      <c r="I97" s="27">
        <v>37680</v>
      </c>
      <c r="J97" s="26" t="s">
        <v>403</v>
      </c>
      <c r="K97" s="27" t="s">
        <v>9</v>
      </c>
      <c r="L97" s="26" t="s">
        <v>14</v>
      </c>
      <c r="M97" s="26" t="s">
        <v>331</v>
      </c>
      <c r="N97" s="27" t="s">
        <v>1191</v>
      </c>
      <c r="O97" s="26" t="s">
        <v>62</v>
      </c>
      <c r="P97" s="26" t="s">
        <v>395</v>
      </c>
      <c r="Q97" s="28">
        <v>44138</v>
      </c>
      <c r="R97" s="29">
        <v>49659</v>
      </c>
      <c r="S97" s="26" t="s">
        <v>404</v>
      </c>
      <c r="T97" s="25" t="s">
        <v>328</v>
      </c>
    </row>
    <row r="98" spans="2:20" ht="29" x14ac:dyDescent="0.35">
      <c r="B98" s="26" t="s">
        <v>271</v>
      </c>
      <c r="C98" s="27">
        <v>7</v>
      </c>
      <c r="D98" s="26" t="s">
        <v>401</v>
      </c>
      <c r="E98" s="27">
        <v>89000</v>
      </c>
      <c r="F98" s="27">
        <v>241</v>
      </c>
      <c r="G98" s="26" t="s">
        <v>402</v>
      </c>
      <c r="H98" s="27">
        <v>2021</v>
      </c>
      <c r="I98" s="27">
        <v>38276</v>
      </c>
      <c r="J98" s="26" t="s">
        <v>1033</v>
      </c>
      <c r="K98" s="27" t="s">
        <v>9</v>
      </c>
      <c r="L98" s="26" t="s">
        <v>12</v>
      </c>
      <c r="M98" s="26" t="s">
        <v>334</v>
      </c>
      <c r="N98" s="27" t="s">
        <v>1190</v>
      </c>
      <c r="O98" s="26" t="s">
        <v>283</v>
      </c>
      <c r="P98" s="26" t="s">
        <v>1029</v>
      </c>
      <c r="Q98" s="28">
        <v>44210</v>
      </c>
      <c r="R98" s="29">
        <v>107200</v>
      </c>
      <c r="S98" s="26" t="s">
        <v>1034</v>
      </c>
      <c r="T98" s="25" t="s">
        <v>328</v>
      </c>
    </row>
    <row r="99" spans="2:20" ht="29" x14ac:dyDescent="0.35">
      <c r="B99" s="26" t="s">
        <v>271</v>
      </c>
      <c r="C99" s="27">
        <v>7</v>
      </c>
      <c r="D99" s="26" t="s">
        <v>401</v>
      </c>
      <c r="E99" s="27">
        <v>89000</v>
      </c>
      <c r="F99" s="27">
        <v>241</v>
      </c>
      <c r="G99" s="26" t="s">
        <v>402</v>
      </c>
      <c r="H99" s="27">
        <v>2021</v>
      </c>
      <c r="I99" s="27">
        <v>39419</v>
      </c>
      <c r="J99" s="26" t="s">
        <v>1259</v>
      </c>
      <c r="K99" s="27" t="s">
        <v>9</v>
      </c>
      <c r="L99" s="26" t="s">
        <v>14</v>
      </c>
      <c r="M99" s="26" t="s">
        <v>331</v>
      </c>
      <c r="N99" s="27" t="s">
        <v>1189</v>
      </c>
      <c r="O99" s="26" t="s">
        <v>61</v>
      </c>
      <c r="P99" s="26" t="s">
        <v>392</v>
      </c>
      <c r="Q99" s="28">
        <v>44333</v>
      </c>
      <c r="R99" s="29">
        <v>410367</v>
      </c>
      <c r="S99" s="26" t="s">
        <v>1260</v>
      </c>
      <c r="T99" s="25" t="s">
        <v>328</v>
      </c>
    </row>
    <row r="100" spans="2:20" ht="29" x14ac:dyDescent="0.35">
      <c r="B100" s="26" t="s">
        <v>271</v>
      </c>
      <c r="C100" s="27">
        <v>7</v>
      </c>
      <c r="D100" s="26" t="s">
        <v>401</v>
      </c>
      <c r="E100" s="27">
        <v>89000</v>
      </c>
      <c r="F100" s="27">
        <v>241</v>
      </c>
      <c r="G100" s="26" t="s">
        <v>402</v>
      </c>
      <c r="H100" s="27">
        <v>2021</v>
      </c>
      <c r="I100" s="27">
        <v>39419</v>
      </c>
      <c r="J100" s="26" t="s">
        <v>1259</v>
      </c>
      <c r="K100" s="27" t="s">
        <v>9</v>
      </c>
      <c r="L100" s="26" t="s">
        <v>14</v>
      </c>
      <c r="M100" s="26" t="s">
        <v>331</v>
      </c>
      <c r="N100" s="27" t="s">
        <v>1194</v>
      </c>
      <c r="O100" s="26" t="s">
        <v>57</v>
      </c>
      <c r="P100" s="26" t="s">
        <v>451</v>
      </c>
      <c r="Q100" s="28">
        <v>44333</v>
      </c>
      <c r="R100" s="29">
        <v>1380249</v>
      </c>
      <c r="S100" s="26" t="s">
        <v>1260</v>
      </c>
      <c r="T100" s="25" t="s">
        <v>328</v>
      </c>
    </row>
    <row r="101" spans="2:20" ht="29" x14ac:dyDescent="0.35">
      <c r="B101" s="26" t="s">
        <v>271</v>
      </c>
      <c r="C101" s="27">
        <v>7</v>
      </c>
      <c r="D101" s="26" t="s">
        <v>405</v>
      </c>
      <c r="E101" s="27">
        <v>90000</v>
      </c>
      <c r="F101" s="27">
        <v>268</v>
      </c>
      <c r="G101" s="26" t="s">
        <v>406</v>
      </c>
      <c r="H101" s="27">
        <v>2021</v>
      </c>
      <c r="I101" s="27">
        <v>38069</v>
      </c>
      <c r="J101" s="26" t="s">
        <v>407</v>
      </c>
      <c r="K101" s="27" t="s">
        <v>9</v>
      </c>
      <c r="L101" s="26" t="s">
        <v>14</v>
      </c>
      <c r="M101" s="26" t="s">
        <v>331</v>
      </c>
      <c r="N101" s="27" t="s">
        <v>1191</v>
      </c>
      <c r="O101" s="26" t="s">
        <v>62</v>
      </c>
      <c r="P101" s="26" t="s">
        <v>395</v>
      </c>
      <c r="Q101" s="28">
        <v>44174</v>
      </c>
      <c r="R101" s="29">
        <v>32363</v>
      </c>
      <c r="S101" s="26" t="s">
        <v>408</v>
      </c>
      <c r="T101" s="25" t="s">
        <v>328</v>
      </c>
    </row>
    <row r="102" spans="2:20" ht="43.5" x14ac:dyDescent="0.35">
      <c r="B102" s="26" t="s">
        <v>271</v>
      </c>
      <c r="C102" s="27">
        <v>7</v>
      </c>
      <c r="D102" s="26" t="s">
        <v>409</v>
      </c>
      <c r="E102" s="27">
        <v>91000</v>
      </c>
      <c r="F102" s="27">
        <v>247</v>
      </c>
      <c r="G102" s="26" t="s">
        <v>71</v>
      </c>
      <c r="H102" s="27">
        <v>2021</v>
      </c>
      <c r="I102" s="27">
        <v>37561</v>
      </c>
      <c r="J102" s="26" t="s">
        <v>410</v>
      </c>
      <c r="K102" s="27" t="s">
        <v>9</v>
      </c>
      <c r="L102" s="26" t="s">
        <v>12</v>
      </c>
      <c r="M102" s="26" t="s">
        <v>334</v>
      </c>
      <c r="N102" s="27" t="s">
        <v>1191</v>
      </c>
      <c r="O102" s="26" t="s">
        <v>62</v>
      </c>
      <c r="P102" s="26" t="s">
        <v>395</v>
      </c>
      <c r="Q102" s="28">
        <v>44127</v>
      </c>
      <c r="R102" s="31">
        <v>0</v>
      </c>
      <c r="S102" s="26" t="s">
        <v>411</v>
      </c>
      <c r="T102" s="25" t="s">
        <v>328</v>
      </c>
    </row>
    <row r="103" spans="2:20" ht="29" x14ac:dyDescent="0.35">
      <c r="B103" s="26" t="s">
        <v>271</v>
      </c>
      <c r="C103" s="27">
        <v>7</v>
      </c>
      <c r="D103" s="26" t="s">
        <v>409</v>
      </c>
      <c r="E103" s="27">
        <v>91000</v>
      </c>
      <c r="F103" s="27">
        <v>247</v>
      </c>
      <c r="G103" s="26" t="s">
        <v>71</v>
      </c>
      <c r="H103" s="27">
        <v>2021</v>
      </c>
      <c r="I103" s="27">
        <v>37703</v>
      </c>
      <c r="J103" s="26" t="s">
        <v>412</v>
      </c>
      <c r="K103" s="27" t="s">
        <v>9</v>
      </c>
      <c r="L103" s="26" t="s">
        <v>14</v>
      </c>
      <c r="M103" s="26" t="s">
        <v>331</v>
      </c>
      <c r="N103" s="27" t="s">
        <v>1191</v>
      </c>
      <c r="O103" s="26" t="s">
        <v>62</v>
      </c>
      <c r="P103" s="26" t="s">
        <v>395</v>
      </c>
      <c r="Q103" s="28">
        <v>44174</v>
      </c>
      <c r="R103" s="29">
        <v>7500000</v>
      </c>
      <c r="S103" s="30" t="s">
        <v>413</v>
      </c>
      <c r="T103" s="25" t="s">
        <v>328</v>
      </c>
    </row>
    <row r="104" spans="2:20" ht="29" x14ac:dyDescent="0.35">
      <c r="B104" s="26" t="s">
        <v>271</v>
      </c>
      <c r="C104" s="27">
        <v>7</v>
      </c>
      <c r="D104" s="26" t="s">
        <v>409</v>
      </c>
      <c r="E104" s="27">
        <v>91000</v>
      </c>
      <c r="F104" s="27">
        <v>247</v>
      </c>
      <c r="G104" s="26" t="s">
        <v>71</v>
      </c>
      <c r="H104" s="27">
        <v>2021</v>
      </c>
      <c r="I104" s="27">
        <v>38199</v>
      </c>
      <c r="J104" s="26" t="s">
        <v>1035</v>
      </c>
      <c r="K104" s="27" t="s">
        <v>9</v>
      </c>
      <c r="L104" s="26" t="s">
        <v>12</v>
      </c>
      <c r="M104" s="26" t="s">
        <v>334</v>
      </c>
      <c r="N104" s="27" t="s">
        <v>1190</v>
      </c>
      <c r="O104" s="26" t="s">
        <v>283</v>
      </c>
      <c r="P104" s="26" t="s">
        <v>1029</v>
      </c>
      <c r="Q104" s="28">
        <v>44210</v>
      </c>
      <c r="R104" s="29">
        <v>3502500</v>
      </c>
      <c r="S104" s="26" t="s">
        <v>1036</v>
      </c>
      <c r="T104" s="25" t="s">
        <v>328</v>
      </c>
    </row>
    <row r="105" spans="2:20" ht="29" x14ac:dyDescent="0.35">
      <c r="B105" s="26" t="s">
        <v>271</v>
      </c>
      <c r="C105" s="27">
        <v>7</v>
      </c>
      <c r="D105" s="26" t="s">
        <v>409</v>
      </c>
      <c r="E105" s="27">
        <v>91000</v>
      </c>
      <c r="F105" s="27">
        <v>247</v>
      </c>
      <c r="G105" s="26" t="s">
        <v>71</v>
      </c>
      <c r="H105" s="27">
        <v>2021</v>
      </c>
      <c r="I105" s="27">
        <v>38503</v>
      </c>
      <c r="J105" s="26" t="s">
        <v>1037</v>
      </c>
      <c r="K105" s="27" t="s">
        <v>9</v>
      </c>
      <c r="L105" s="26" t="s">
        <v>12</v>
      </c>
      <c r="M105" s="26" t="s">
        <v>334</v>
      </c>
      <c r="N105" s="27" t="s">
        <v>1190</v>
      </c>
      <c r="O105" s="26" t="s">
        <v>283</v>
      </c>
      <c r="P105" s="26" t="s">
        <v>1029</v>
      </c>
      <c r="Q105" s="28">
        <v>44222</v>
      </c>
      <c r="R105" s="29">
        <v>0</v>
      </c>
      <c r="S105" s="26" t="s">
        <v>1038</v>
      </c>
      <c r="T105" s="25" t="s">
        <v>328</v>
      </c>
    </row>
    <row r="106" spans="2:20" ht="29" x14ac:dyDescent="0.35">
      <c r="B106" s="26" t="s">
        <v>271</v>
      </c>
      <c r="C106" s="27">
        <v>7</v>
      </c>
      <c r="D106" s="26" t="s">
        <v>409</v>
      </c>
      <c r="E106" s="27">
        <v>91000</v>
      </c>
      <c r="F106" s="27">
        <v>247</v>
      </c>
      <c r="G106" s="26" t="s">
        <v>71</v>
      </c>
      <c r="H106" s="27">
        <v>2021</v>
      </c>
      <c r="I106" s="27">
        <v>38908</v>
      </c>
      <c r="J106" s="26" t="s">
        <v>1261</v>
      </c>
      <c r="K106" s="27" t="s">
        <v>9</v>
      </c>
      <c r="L106" s="26" t="s">
        <v>14</v>
      </c>
      <c r="M106" s="26" t="s">
        <v>331</v>
      </c>
      <c r="N106" s="27" t="s">
        <v>1189</v>
      </c>
      <c r="O106" s="26" t="s">
        <v>61</v>
      </c>
      <c r="P106" s="26" t="s">
        <v>392</v>
      </c>
      <c r="Q106" s="28">
        <v>44293</v>
      </c>
      <c r="R106" s="29">
        <v>10427512</v>
      </c>
      <c r="S106" s="26" t="s">
        <v>1262</v>
      </c>
      <c r="T106" s="25" t="s">
        <v>328</v>
      </c>
    </row>
    <row r="107" spans="2:20" ht="43.5" x14ac:dyDescent="0.35">
      <c r="B107" s="26" t="s">
        <v>271</v>
      </c>
      <c r="C107" s="27">
        <v>7</v>
      </c>
      <c r="D107" s="26" t="s">
        <v>409</v>
      </c>
      <c r="E107" s="27">
        <v>91000</v>
      </c>
      <c r="F107" s="27">
        <v>247</v>
      </c>
      <c r="G107" s="26" t="s">
        <v>71</v>
      </c>
      <c r="H107" s="27">
        <v>2021</v>
      </c>
      <c r="I107" s="27">
        <v>38909</v>
      </c>
      <c r="J107" s="26" t="s">
        <v>1263</v>
      </c>
      <c r="K107" s="27" t="s">
        <v>9</v>
      </c>
      <c r="L107" s="26" t="s">
        <v>14</v>
      </c>
      <c r="M107" s="26" t="s">
        <v>331</v>
      </c>
      <c r="N107" s="27" t="s">
        <v>1194</v>
      </c>
      <c r="O107" s="26" t="s">
        <v>57</v>
      </c>
      <c r="P107" s="26" t="s">
        <v>451</v>
      </c>
      <c r="Q107" s="28">
        <v>44293</v>
      </c>
      <c r="R107" s="29">
        <v>25770692</v>
      </c>
      <c r="S107" s="26" t="s">
        <v>1264</v>
      </c>
      <c r="T107" s="25" t="s">
        <v>328</v>
      </c>
    </row>
    <row r="108" spans="2:20" ht="43.5" x14ac:dyDescent="0.35">
      <c r="B108" s="26" t="s">
        <v>271</v>
      </c>
      <c r="C108" s="27">
        <v>7</v>
      </c>
      <c r="D108" s="26" t="s">
        <v>409</v>
      </c>
      <c r="E108" s="27">
        <v>91000</v>
      </c>
      <c r="F108" s="27">
        <v>247</v>
      </c>
      <c r="G108" s="26" t="s">
        <v>71</v>
      </c>
      <c r="H108" s="27">
        <v>2021</v>
      </c>
      <c r="I108" s="27">
        <v>39803</v>
      </c>
      <c r="J108" s="26" t="s">
        <v>1263</v>
      </c>
      <c r="K108" s="27" t="s">
        <v>9</v>
      </c>
      <c r="L108" s="26" t="s">
        <v>432</v>
      </c>
      <c r="M108" s="26" t="s">
        <v>334</v>
      </c>
      <c r="N108" s="27" t="s">
        <v>1194</v>
      </c>
      <c r="O108" s="26" t="s">
        <v>57</v>
      </c>
      <c r="P108" s="26" t="s">
        <v>451</v>
      </c>
      <c r="Q108" s="28">
        <v>44358</v>
      </c>
      <c r="R108" s="29">
        <v>0</v>
      </c>
      <c r="S108" s="26" t="s">
        <v>1265</v>
      </c>
      <c r="T108" s="25" t="s">
        <v>328</v>
      </c>
    </row>
    <row r="109" spans="2:20" ht="43.5" x14ac:dyDescent="0.35">
      <c r="B109" s="26" t="s">
        <v>271</v>
      </c>
      <c r="C109" s="27">
        <v>7</v>
      </c>
      <c r="D109" s="26" t="s">
        <v>414</v>
      </c>
      <c r="E109" s="27">
        <v>92000</v>
      </c>
      <c r="F109" s="27">
        <v>216</v>
      </c>
      <c r="G109" s="26" t="s">
        <v>415</v>
      </c>
      <c r="H109" s="27">
        <v>2021</v>
      </c>
      <c r="I109" s="27">
        <v>37882</v>
      </c>
      <c r="J109" s="26" t="s">
        <v>416</v>
      </c>
      <c r="K109" s="27" t="s">
        <v>9</v>
      </c>
      <c r="L109" s="26" t="s">
        <v>14</v>
      </c>
      <c r="M109" s="26" t="s">
        <v>331</v>
      </c>
      <c r="N109" s="27" t="s">
        <v>1191</v>
      </c>
      <c r="O109" s="26" t="s">
        <v>62</v>
      </c>
      <c r="P109" s="26" t="s">
        <v>395</v>
      </c>
      <c r="Q109" s="28">
        <v>44152</v>
      </c>
      <c r="R109" s="29">
        <v>4110887</v>
      </c>
      <c r="S109" s="26" t="s">
        <v>417</v>
      </c>
      <c r="T109" s="25" t="s">
        <v>328</v>
      </c>
    </row>
    <row r="110" spans="2:20" ht="29" x14ac:dyDescent="0.35">
      <c r="B110" s="26" t="s">
        <v>271</v>
      </c>
      <c r="C110" s="27">
        <v>7</v>
      </c>
      <c r="D110" s="26" t="s">
        <v>414</v>
      </c>
      <c r="E110" s="27">
        <v>92000</v>
      </c>
      <c r="F110" s="27">
        <v>216</v>
      </c>
      <c r="G110" s="26" t="s">
        <v>415</v>
      </c>
      <c r="H110" s="27">
        <v>2021</v>
      </c>
      <c r="I110" s="27">
        <v>37312</v>
      </c>
      <c r="J110" s="26" t="s">
        <v>1039</v>
      </c>
      <c r="K110" s="27" t="s">
        <v>9</v>
      </c>
      <c r="L110" s="26" t="s">
        <v>12</v>
      </c>
      <c r="M110" s="26" t="s">
        <v>334</v>
      </c>
      <c r="N110" s="27" t="s">
        <v>1190</v>
      </c>
      <c r="O110" s="26" t="s">
        <v>283</v>
      </c>
      <c r="P110" s="26" t="s">
        <v>1029</v>
      </c>
      <c r="Q110" s="28">
        <v>44210</v>
      </c>
      <c r="R110" s="29">
        <v>669700</v>
      </c>
      <c r="S110" s="26" t="s">
        <v>1040</v>
      </c>
      <c r="T110" s="25" t="s">
        <v>328</v>
      </c>
    </row>
    <row r="111" spans="2:20" ht="29" x14ac:dyDescent="0.35">
      <c r="B111" s="26" t="s">
        <v>271</v>
      </c>
      <c r="C111" s="27">
        <v>7</v>
      </c>
      <c r="D111" s="26" t="s">
        <v>414</v>
      </c>
      <c r="E111" s="27">
        <v>92000</v>
      </c>
      <c r="F111" s="27">
        <v>216</v>
      </c>
      <c r="G111" s="26" t="s">
        <v>415</v>
      </c>
      <c r="H111" s="27">
        <v>2021</v>
      </c>
      <c r="I111" s="27">
        <v>38455</v>
      </c>
      <c r="J111" s="26" t="s">
        <v>1041</v>
      </c>
      <c r="K111" s="27" t="s">
        <v>9</v>
      </c>
      <c r="L111" s="26" t="s">
        <v>12</v>
      </c>
      <c r="M111" s="26" t="s">
        <v>334</v>
      </c>
      <c r="N111" s="27" t="s">
        <v>1191</v>
      </c>
      <c r="O111" s="26" t="s">
        <v>62</v>
      </c>
      <c r="P111" s="26" t="s">
        <v>395</v>
      </c>
      <c r="Q111" s="28">
        <v>44211</v>
      </c>
      <c r="R111" s="29">
        <v>600000</v>
      </c>
      <c r="S111" s="26" t="s">
        <v>1042</v>
      </c>
      <c r="T111" s="25" t="s">
        <v>328</v>
      </c>
    </row>
    <row r="112" spans="2:20" ht="43.5" x14ac:dyDescent="0.35">
      <c r="B112" s="26" t="s">
        <v>271</v>
      </c>
      <c r="C112" s="27">
        <v>7</v>
      </c>
      <c r="D112" s="26" t="s">
        <v>414</v>
      </c>
      <c r="E112" s="27">
        <v>92000</v>
      </c>
      <c r="F112" s="27">
        <v>216</v>
      </c>
      <c r="G112" s="26" t="s">
        <v>415</v>
      </c>
      <c r="H112" s="27">
        <v>2021</v>
      </c>
      <c r="I112" s="27">
        <v>38675</v>
      </c>
      <c r="J112" s="26" t="s">
        <v>1266</v>
      </c>
      <c r="K112" s="27" t="s">
        <v>9</v>
      </c>
      <c r="L112" s="26" t="s">
        <v>14</v>
      </c>
      <c r="M112" s="26" t="s">
        <v>331</v>
      </c>
      <c r="N112" s="27" t="s">
        <v>1189</v>
      </c>
      <c r="O112" s="26" t="s">
        <v>61</v>
      </c>
      <c r="P112" s="26" t="s">
        <v>392</v>
      </c>
      <c r="Q112" s="28">
        <v>44293</v>
      </c>
      <c r="R112" s="29">
        <v>6040329</v>
      </c>
      <c r="S112" s="26" t="s">
        <v>1267</v>
      </c>
      <c r="T112" s="25" t="s">
        <v>328</v>
      </c>
    </row>
    <row r="113" spans="2:20" ht="43.5" x14ac:dyDescent="0.35">
      <c r="B113" s="26" t="s">
        <v>271</v>
      </c>
      <c r="C113" s="27">
        <v>7</v>
      </c>
      <c r="D113" s="26" t="s">
        <v>414</v>
      </c>
      <c r="E113" s="27">
        <v>92000</v>
      </c>
      <c r="F113" s="27">
        <v>216</v>
      </c>
      <c r="G113" s="26" t="s">
        <v>415</v>
      </c>
      <c r="H113" s="27">
        <v>2021</v>
      </c>
      <c r="I113" s="27">
        <v>38675</v>
      </c>
      <c r="J113" s="26" t="s">
        <v>1266</v>
      </c>
      <c r="K113" s="27" t="s">
        <v>9</v>
      </c>
      <c r="L113" s="26" t="s">
        <v>14</v>
      </c>
      <c r="M113" s="26" t="s">
        <v>331</v>
      </c>
      <c r="N113" s="27" t="s">
        <v>1194</v>
      </c>
      <c r="O113" s="26" t="s">
        <v>57</v>
      </c>
      <c r="P113" s="26" t="s">
        <v>451</v>
      </c>
      <c r="Q113" s="28">
        <v>44293</v>
      </c>
      <c r="R113" s="29">
        <v>11839863</v>
      </c>
      <c r="S113" s="26" t="s">
        <v>1267</v>
      </c>
      <c r="T113" s="25" t="s">
        <v>328</v>
      </c>
    </row>
    <row r="114" spans="2:20" ht="58" x14ac:dyDescent="0.35">
      <c r="B114" s="26" t="s">
        <v>271</v>
      </c>
      <c r="C114" s="27">
        <v>7</v>
      </c>
      <c r="D114" s="26" t="s">
        <v>418</v>
      </c>
      <c r="E114" s="27">
        <v>93000</v>
      </c>
      <c r="F114" s="27">
        <v>214</v>
      </c>
      <c r="G114" s="26" t="s">
        <v>67</v>
      </c>
      <c r="H114" s="27">
        <v>2021</v>
      </c>
      <c r="I114" s="27">
        <v>37185</v>
      </c>
      <c r="J114" s="26" t="s">
        <v>244</v>
      </c>
      <c r="K114" s="27" t="s">
        <v>9</v>
      </c>
      <c r="L114" s="26" t="s">
        <v>14</v>
      </c>
      <c r="M114" s="26" t="s">
        <v>331</v>
      </c>
      <c r="N114" s="27" t="s">
        <v>1193</v>
      </c>
      <c r="O114" s="26" t="s">
        <v>245</v>
      </c>
      <c r="P114" s="26" t="s">
        <v>420</v>
      </c>
      <c r="Q114" s="28">
        <v>44095</v>
      </c>
      <c r="R114" s="29">
        <v>52984</v>
      </c>
      <c r="S114" s="26" t="s">
        <v>259</v>
      </c>
      <c r="T114" s="25" t="s">
        <v>328</v>
      </c>
    </row>
    <row r="115" spans="2:20" ht="43.5" x14ac:dyDescent="0.35">
      <c r="B115" s="26" t="s">
        <v>271</v>
      </c>
      <c r="C115" s="27">
        <v>7</v>
      </c>
      <c r="D115" s="26" t="s">
        <v>418</v>
      </c>
      <c r="E115" s="27">
        <v>93000</v>
      </c>
      <c r="F115" s="27">
        <v>214</v>
      </c>
      <c r="G115" s="26" t="s">
        <v>67</v>
      </c>
      <c r="H115" s="27">
        <v>2021</v>
      </c>
      <c r="I115" s="27">
        <v>37176</v>
      </c>
      <c r="J115" s="26" t="s">
        <v>246</v>
      </c>
      <c r="K115" s="27" t="s">
        <v>9</v>
      </c>
      <c r="L115" s="26" t="s">
        <v>14</v>
      </c>
      <c r="M115" s="26" t="s">
        <v>331</v>
      </c>
      <c r="N115" s="27" t="s">
        <v>1192</v>
      </c>
      <c r="O115" s="26" t="s">
        <v>118</v>
      </c>
      <c r="P115" s="26" t="s">
        <v>419</v>
      </c>
      <c r="Q115" s="28">
        <v>44098</v>
      </c>
      <c r="R115" s="29">
        <v>10800</v>
      </c>
      <c r="S115" s="26" t="s">
        <v>260</v>
      </c>
      <c r="T115" s="25" t="s">
        <v>328</v>
      </c>
    </row>
    <row r="116" spans="2:20" ht="43.5" x14ac:dyDescent="0.35">
      <c r="B116" s="26" t="s">
        <v>271</v>
      </c>
      <c r="C116" s="27">
        <v>7</v>
      </c>
      <c r="D116" s="26" t="s">
        <v>418</v>
      </c>
      <c r="E116" s="27">
        <v>93000</v>
      </c>
      <c r="F116" s="27">
        <v>214</v>
      </c>
      <c r="G116" s="26" t="s">
        <v>67</v>
      </c>
      <c r="H116" s="27">
        <v>2021</v>
      </c>
      <c r="I116" s="27">
        <v>37660</v>
      </c>
      <c r="J116" s="26" t="s">
        <v>421</v>
      </c>
      <c r="K116" s="27" t="s">
        <v>9</v>
      </c>
      <c r="L116" s="26" t="s">
        <v>14</v>
      </c>
      <c r="M116" s="26" t="s">
        <v>331</v>
      </c>
      <c r="N116" s="27" t="s">
        <v>1191</v>
      </c>
      <c r="O116" s="26" t="s">
        <v>62</v>
      </c>
      <c r="P116" s="26" t="s">
        <v>395</v>
      </c>
      <c r="Q116" s="28">
        <v>44138</v>
      </c>
      <c r="R116" s="29">
        <v>1533983</v>
      </c>
      <c r="S116" s="26" t="s">
        <v>422</v>
      </c>
      <c r="T116" s="25" t="s">
        <v>328</v>
      </c>
    </row>
    <row r="117" spans="2:20" ht="29" x14ac:dyDescent="0.35">
      <c r="B117" s="26" t="s">
        <v>271</v>
      </c>
      <c r="C117" s="27">
        <v>7</v>
      </c>
      <c r="D117" s="26" t="s">
        <v>418</v>
      </c>
      <c r="E117" s="27">
        <v>93000</v>
      </c>
      <c r="F117" s="27">
        <v>214</v>
      </c>
      <c r="G117" s="26" t="s">
        <v>67</v>
      </c>
      <c r="H117" s="27">
        <v>2021</v>
      </c>
      <c r="I117" s="27">
        <v>37949</v>
      </c>
      <c r="J117" s="26" t="s">
        <v>423</v>
      </c>
      <c r="K117" s="27" t="s">
        <v>9</v>
      </c>
      <c r="L117" s="26" t="s">
        <v>12</v>
      </c>
      <c r="M117" s="26" t="s">
        <v>334</v>
      </c>
      <c r="N117" s="27" t="s">
        <v>1191</v>
      </c>
      <c r="O117" s="26" t="s">
        <v>62</v>
      </c>
      <c r="P117" s="26" t="s">
        <v>395</v>
      </c>
      <c r="Q117" s="28">
        <v>44175</v>
      </c>
      <c r="R117" s="29">
        <v>0</v>
      </c>
      <c r="S117" s="26" t="s">
        <v>424</v>
      </c>
      <c r="T117" s="25" t="s">
        <v>328</v>
      </c>
    </row>
    <row r="118" spans="2:20" ht="8.25" customHeight="1" x14ac:dyDescent="0.35">
      <c r="B118" s="26" t="s">
        <v>271</v>
      </c>
      <c r="C118" s="27">
        <v>7</v>
      </c>
      <c r="D118" s="26" t="s">
        <v>418</v>
      </c>
      <c r="E118" s="27">
        <v>93000</v>
      </c>
      <c r="F118" s="27">
        <v>214</v>
      </c>
      <c r="G118" s="26" t="s">
        <v>67</v>
      </c>
      <c r="H118" s="27">
        <v>2021</v>
      </c>
      <c r="I118" s="27">
        <v>38174</v>
      </c>
      <c r="J118" s="26" t="s">
        <v>1043</v>
      </c>
      <c r="K118" s="27" t="s">
        <v>9</v>
      </c>
      <c r="L118" s="26" t="s">
        <v>12</v>
      </c>
      <c r="M118" s="26" t="s">
        <v>334</v>
      </c>
      <c r="N118" s="27" t="s">
        <v>1190</v>
      </c>
      <c r="O118" s="26" t="s">
        <v>283</v>
      </c>
      <c r="P118" s="26" t="s">
        <v>1029</v>
      </c>
      <c r="Q118" s="28">
        <v>44210</v>
      </c>
      <c r="R118" s="29">
        <v>423700</v>
      </c>
      <c r="S118" s="26" t="s">
        <v>1044</v>
      </c>
      <c r="T118" s="25" t="s">
        <v>328</v>
      </c>
    </row>
    <row r="119" spans="2:20" ht="31.5" customHeight="1" x14ac:dyDescent="0.35">
      <c r="B119" s="26" t="s">
        <v>271</v>
      </c>
      <c r="C119" s="27">
        <v>7</v>
      </c>
      <c r="D119" s="26" t="s">
        <v>418</v>
      </c>
      <c r="E119" s="27">
        <v>93000</v>
      </c>
      <c r="F119" s="27">
        <v>214</v>
      </c>
      <c r="G119" s="26" t="s">
        <v>67</v>
      </c>
      <c r="H119" s="27">
        <v>2021</v>
      </c>
      <c r="I119" s="27">
        <v>38562</v>
      </c>
      <c r="J119" s="26" t="s">
        <v>1045</v>
      </c>
      <c r="K119" s="27" t="s">
        <v>9</v>
      </c>
      <c r="L119" s="26" t="s">
        <v>14</v>
      </c>
      <c r="M119" s="26" t="s">
        <v>331</v>
      </c>
      <c r="N119" s="27" t="s">
        <v>1189</v>
      </c>
      <c r="O119" s="26" t="s">
        <v>61</v>
      </c>
      <c r="P119" s="26" t="s">
        <v>392</v>
      </c>
      <c r="Q119" s="28">
        <v>44272</v>
      </c>
      <c r="R119" s="29">
        <v>1610289</v>
      </c>
      <c r="S119" s="26" t="s">
        <v>1046</v>
      </c>
      <c r="T119" s="25" t="s">
        <v>328</v>
      </c>
    </row>
    <row r="120" spans="2:20" ht="72.5" x14ac:dyDescent="0.35">
      <c r="B120" s="26" t="s">
        <v>271</v>
      </c>
      <c r="C120" s="27">
        <v>7</v>
      </c>
      <c r="D120" s="26" t="s">
        <v>418</v>
      </c>
      <c r="E120" s="27">
        <v>93000</v>
      </c>
      <c r="F120" s="27">
        <v>214</v>
      </c>
      <c r="G120" s="26" t="s">
        <v>67</v>
      </c>
      <c r="H120" s="27">
        <v>2021</v>
      </c>
      <c r="I120" s="27">
        <v>38562</v>
      </c>
      <c r="J120" s="26" t="s">
        <v>1045</v>
      </c>
      <c r="K120" s="27" t="s">
        <v>9</v>
      </c>
      <c r="L120" s="26" t="s">
        <v>14</v>
      </c>
      <c r="M120" s="26" t="s">
        <v>331</v>
      </c>
      <c r="N120" s="27" t="s">
        <v>1194</v>
      </c>
      <c r="O120" s="26" t="s">
        <v>57</v>
      </c>
      <c r="P120" s="26" t="s">
        <v>451</v>
      </c>
      <c r="Q120" s="28">
        <v>44272</v>
      </c>
      <c r="R120" s="29">
        <v>3429138</v>
      </c>
      <c r="S120" s="26" t="s">
        <v>1046</v>
      </c>
      <c r="T120" s="25" t="s">
        <v>328</v>
      </c>
    </row>
    <row r="121" spans="2:20" ht="58" x14ac:dyDescent="0.35">
      <c r="B121" s="26" t="s">
        <v>271</v>
      </c>
      <c r="C121" s="27">
        <v>7</v>
      </c>
      <c r="D121" s="26" t="s">
        <v>418</v>
      </c>
      <c r="E121" s="27">
        <v>93000</v>
      </c>
      <c r="F121" s="27">
        <v>214</v>
      </c>
      <c r="G121" s="26" t="s">
        <v>67</v>
      </c>
      <c r="H121" s="27">
        <v>2021</v>
      </c>
      <c r="I121" s="27">
        <v>38563</v>
      </c>
      <c r="J121" s="26" t="s">
        <v>1047</v>
      </c>
      <c r="K121" s="27" t="s">
        <v>9</v>
      </c>
      <c r="L121" s="26" t="s">
        <v>14</v>
      </c>
      <c r="M121" s="26" t="s">
        <v>331</v>
      </c>
      <c r="N121" s="27" t="s">
        <v>1192</v>
      </c>
      <c r="O121" s="26" t="s">
        <v>118</v>
      </c>
      <c r="P121" s="26" t="s">
        <v>419</v>
      </c>
      <c r="Q121" s="28">
        <v>44277</v>
      </c>
      <c r="R121" s="29">
        <v>23700</v>
      </c>
      <c r="S121" s="26" t="s">
        <v>1048</v>
      </c>
      <c r="T121" s="25" t="s">
        <v>328</v>
      </c>
    </row>
    <row r="122" spans="2:20" ht="43.5" x14ac:dyDescent="0.35">
      <c r="B122" s="26" t="s">
        <v>271</v>
      </c>
      <c r="C122" s="27">
        <v>7</v>
      </c>
      <c r="D122" s="26" t="s">
        <v>418</v>
      </c>
      <c r="E122" s="27">
        <v>93000</v>
      </c>
      <c r="F122" s="27">
        <v>214</v>
      </c>
      <c r="G122" s="26" t="s">
        <v>67</v>
      </c>
      <c r="H122" s="27">
        <v>2021</v>
      </c>
      <c r="I122" s="27">
        <v>39595</v>
      </c>
      <c r="J122" s="26" t="s">
        <v>1268</v>
      </c>
      <c r="K122" s="27" t="s">
        <v>9</v>
      </c>
      <c r="L122" s="26" t="s">
        <v>14</v>
      </c>
      <c r="M122" s="26" t="s">
        <v>331</v>
      </c>
      <c r="N122" s="27" t="s">
        <v>1192</v>
      </c>
      <c r="O122" s="26" t="s">
        <v>118</v>
      </c>
      <c r="P122" s="26" t="s">
        <v>419</v>
      </c>
      <c r="Q122" s="28">
        <v>44349</v>
      </c>
      <c r="R122" s="29">
        <v>22953</v>
      </c>
      <c r="S122" s="26" t="s">
        <v>1269</v>
      </c>
      <c r="T122" s="25" t="s">
        <v>328</v>
      </c>
    </row>
    <row r="123" spans="2:20" ht="43.5" x14ac:dyDescent="0.35">
      <c r="B123" s="26" t="s">
        <v>271</v>
      </c>
      <c r="C123" s="27">
        <v>7</v>
      </c>
      <c r="D123" s="26" t="s">
        <v>425</v>
      </c>
      <c r="E123" s="27">
        <v>94000</v>
      </c>
      <c r="F123" s="27">
        <v>213</v>
      </c>
      <c r="G123" s="26" t="s">
        <v>66</v>
      </c>
      <c r="H123" s="27">
        <v>2021</v>
      </c>
      <c r="I123" s="27">
        <v>37061</v>
      </c>
      <c r="J123" s="26" t="s">
        <v>209</v>
      </c>
      <c r="K123" s="27" t="s">
        <v>9</v>
      </c>
      <c r="L123" s="26" t="s">
        <v>15</v>
      </c>
      <c r="M123" s="26" t="s">
        <v>331</v>
      </c>
      <c r="N123" s="27" t="s">
        <v>1195</v>
      </c>
      <c r="O123" s="26" t="s">
        <v>208</v>
      </c>
      <c r="P123" s="26" t="s">
        <v>426</v>
      </c>
      <c r="Q123" s="28">
        <v>44075</v>
      </c>
      <c r="R123" s="29">
        <v>13425519</v>
      </c>
      <c r="S123" s="26" t="s">
        <v>230</v>
      </c>
      <c r="T123" s="25" t="s">
        <v>328</v>
      </c>
    </row>
    <row r="124" spans="2:20" ht="29" x14ac:dyDescent="0.35">
      <c r="B124" s="26" t="s">
        <v>271</v>
      </c>
      <c r="C124" s="27">
        <v>7</v>
      </c>
      <c r="D124" s="26" t="s">
        <v>425</v>
      </c>
      <c r="E124" s="27">
        <v>94000</v>
      </c>
      <c r="F124" s="27">
        <v>213</v>
      </c>
      <c r="G124" s="26" t="s">
        <v>66</v>
      </c>
      <c r="H124" s="27">
        <v>2021</v>
      </c>
      <c r="I124" s="27">
        <v>37668</v>
      </c>
      <c r="J124" s="26" t="s">
        <v>427</v>
      </c>
      <c r="K124" s="27" t="s">
        <v>9</v>
      </c>
      <c r="L124" s="26" t="s">
        <v>14</v>
      </c>
      <c r="M124" s="26" t="s">
        <v>331</v>
      </c>
      <c r="N124" s="27" t="s">
        <v>1191</v>
      </c>
      <c r="O124" s="26" t="s">
        <v>62</v>
      </c>
      <c r="P124" s="26" t="s">
        <v>395</v>
      </c>
      <c r="Q124" s="28">
        <v>44146</v>
      </c>
      <c r="R124" s="29">
        <v>2623455</v>
      </c>
      <c r="S124" s="26" t="s">
        <v>428</v>
      </c>
      <c r="T124" s="25" t="s">
        <v>328</v>
      </c>
    </row>
    <row r="125" spans="2:20" ht="29" x14ac:dyDescent="0.35">
      <c r="B125" s="26" t="s">
        <v>271</v>
      </c>
      <c r="C125" s="27">
        <v>7</v>
      </c>
      <c r="D125" s="26" t="s">
        <v>425</v>
      </c>
      <c r="E125" s="27">
        <v>94000</v>
      </c>
      <c r="F125" s="27">
        <v>213</v>
      </c>
      <c r="G125" s="26" t="s">
        <v>66</v>
      </c>
      <c r="H125" s="27">
        <v>2021</v>
      </c>
      <c r="I125" s="27">
        <v>38177</v>
      </c>
      <c r="J125" s="26" t="s">
        <v>1049</v>
      </c>
      <c r="K125" s="27" t="s">
        <v>9</v>
      </c>
      <c r="L125" s="26" t="s">
        <v>12</v>
      </c>
      <c r="M125" s="26" t="s">
        <v>334</v>
      </c>
      <c r="N125" s="27" t="s">
        <v>1190</v>
      </c>
      <c r="O125" s="26" t="s">
        <v>283</v>
      </c>
      <c r="P125" s="26" t="s">
        <v>1029</v>
      </c>
      <c r="Q125" s="28">
        <v>44210</v>
      </c>
      <c r="R125" s="29">
        <v>846100</v>
      </c>
      <c r="S125" s="26" t="s">
        <v>1050</v>
      </c>
      <c r="T125" s="25" t="s">
        <v>328</v>
      </c>
    </row>
    <row r="126" spans="2:20" ht="43.5" x14ac:dyDescent="0.35">
      <c r="B126" s="26" t="s">
        <v>271</v>
      </c>
      <c r="C126" s="27">
        <v>7</v>
      </c>
      <c r="D126" s="26" t="s">
        <v>425</v>
      </c>
      <c r="E126" s="27">
        <v>94000</v>
      </c>
      <c r="F126" s="27">
        <v>213</v>
      </c>
      <c r="G126" s="26" t="s">
        <v>66</v>
      </c>
      <c r="H126" s="27">
        <v>2021</v>
      </c>
      <c r="I126" s="27">
        <v>38870</v>
      </c>
      <c r="J126" s="26" t="s">
        <v>1270</v>
      </c>
      <c r="K126" s="27" t="s">
        <v>9</v>
      </c>
      <c r="L126" s="26" t="s">
        <v>14</v>
      </c>
      <c r="M126" s="26" t="s">
        <v>331</v>
      </c>
      <c r="N126" s="27" t="s">
        <v>1189</v>
      </c>
      <c r="O126" s="26" t="s">
        <v>61</v>
      </c>
      <c r="P126" s="26" t="s">
        <v>392</v>
      </c>
      <c r="Q126" s="28">
        <v>44293</v>
      </c>
      <c r="R126" s="29">
        <v>3450858</v>
      </c>
      <c r="S126" s="26" t="s">
        <v>1271</v>
      </c>
      <c r="T126" s="25" t="s">
        <v>328</v>
      </c>
    </row>
    <row r="127" spans="2:20" ht="58" x14ac:dyDescent="0.35">
      <c r="B127" s="26" t="s">
        <v>271</v>
      </c>
      <c r="C127" s="27">
        <v>7</v>
      </c>
      <c r="D127" s="26" t="s">
        <v>425</v>
      </c>
      <c r="E127" s="27">
        <v>94000</v>
      </c>
      <c r="F127" s="27">
        <v>213</v>
      </c>
      <c r="G127" s="26" t="s">
        <v>66</v>
      </c>
      <c r="H127" s="27">
        <v>2021</v>
      </c>
      <c r="I127" s="27">
        <v>38872</v>
      </c>
      <c r="J127" s="26" t="s">
        <v>1272</v>
      </c>
      <c r="K127" s="27" t="s">
        <v>9</v>
      </c>
      <c r="L127" s="26" t="s">
        <v>14</v>
      </c>
      <c r="M127" s="26" t="s">
        <v>331</v>
      </c>
      <c r="N127" s="27" t="s">
        <v>1194</v>
      </c>
      <c r="O127" s="26" t="s">
        <v>57</v>
      </c>
      <c r="P127" s="26" t="s">
        <v>451</v>
      </c>
      <c r="Q127" s="28">
        <v>44333</v>
      </c>
      <c r="R127" s="29">
        <v>8000274</v>
      </c>
      <c r="S127" s="26" t="s">
        <v>1273</v>
      </c>
      <c r="T127" s="25" t="s">
        <v>328</v>
      </c>
    </row>
    <row r="128" spans="2:20" ht="43.5" x14ac:dyDescent="0.35">
      <c r="B128" s="26" t="s">
        <v>271</v>
      </c>
      <c r="C128" s="27">
        <v>7</v>
      </c>
      <c r="D128" s="26" t="s">
        <v>429</v>
      </c>
      <c r="E128" s="27">
        <v>95000</v>
      </c>
      <c r="F128" s="27">
        <v>221</v>
      </c>
      <c r="G128" s="26" t="s">
        <v>430</v>
      </c>
      <c r="H128" s="27">
        <v>2021</v>
      </c>
      <c r="I128" s="27">
        <v>36559</v>
      </c>
      <c r="J128" s="26" t="s">
        <v>431</v>
      </c>
      <c r="K128" s="27" t="s">
        <v>9</v>
      </c>
      <c r="L128" s="26" t="s">
        <v>432</v>
      </c>
      <c r="M128" s="26" t="s">
        <v>331</v>
      </c>
      <c r="N128" s="27" t="s">
        <v>1196</v>
      </c>
      <c r="O128" s="26" t="s">
        <v>249</v>
      </c>
      <c r="P128" s="26" t="s">
        <v>433</v>
      </c>
      <c r="Q128" s="28">
        <v>44112</v>
      </c>
      <c r="R128" s="29">
        <v>759766</v>
      </c>
      <c r="S128" s="26" t="s">
        <v>434</v>
      </c>
      <c r="T128" s="25" t="s">
        <v>328</v>
      </c>
    </row>
    <row r="129" spans="2:20" ht="29" x14ac:dyDescent="0.35">
      <c r="B129" s="26" t="s">
        <v>271</v>
      </c>
      <c r="C129" s="27">
        <v>7</v>
      </c>
      <c r="D129" s="26" t="s">
        <v>429</v>
      </c>
      <c r="E129" s="27">
        <v>95000</v>
      </c>
      <c r="F129" s="27">
        <v>221</v>
      </c>
      <c r="G129" s="26" t="s">
        <v>430</v>
      </c>
      <c r="H129" s="27">
        <v>2021</v>
      </c>
      <c r="I129" s="27">
        <v>38053</v>
      </c>
      <c r="J129" s="26" t="s">
        <v>435</v>
      </c>
      <c r="K129" s="27" t="s">
        <v>9</v>
      </c>
      <c r="L129" s="26" t="s">
        <v>14</v>
      </c>
      <c r="M129" s="26" t="s">
        <v>331</v>
      </c>
      <c r="N129" s="27" t="s">
        <v>1191</v>
      </c>
      <c r="O129" s="26" t="s">
        <v>62</v>
      </c>
      <c r="P129" s="26" t="s">
        <v>395</v>
      </c>
      <c r="Q129" s="28">
        <v>44168</v>
      </c>
      <c r="R129" s="29">
        <v>5674516</v>
      </c>
      <c r="S129" s="26" t="s">
        <v>436</v>
      </c>
      <c r="T129" s="25" t="s">
        <v>328</v>
      </c>
    </row>
    <row r="130" spans="2:20" ht="29" x14ac:dyDescent="0.35">
      <c r="B130" s="26" t="s">
        <v>271</v>
      </c>
      <c r="C130" s="27">
        <v>7</v>
      </c>
      <c r="D130" s="26" t="s">
        <v>429</v>
      </c>
      <c r="E130" s="27">
        <v>95000</v>
      </c>
      <c r="F130" s="27">
        <v>221</v>
      </c>
      <c r="G130" s="26" t="s">
        <v>430</v>
      </c>
      <c r="H130" s="27">
        <v>2021</v>
      </c>
      <c r="I130" s="27">
        <v>38127</v>
      </c>
      <c r="J130" s="26" t="s">
        <v>1051</v>
      </c>
      <c r="K130" s="27" t="s">
        <v>9</v>
      </c>
      <c r="L130" s="26" t="s">
        <v>12</v>
      </c>
      <c r="M130" s="26" t="s">
        <v>334</v>
      </c>
      <c r="N130" s="27" t="s">
        <v>1190</v>
      </c>
      <c r="O130" s="26" t="s">
        <v>283</v>
      </c>
      <c r="P130" s="26" t="s">
        <v>1029</v>
      </c>
      <c r="Q130" s="28">
        <v>44210</v>
      </c>
      <c r="R130" s="29">
        <v>2698500</v>
      </c>
      <c r="S130" s="26" t="s">
        <v>1052</v>
      </c>
      <c r="T130" s="25" t="s">
        <v>328</v>
      </c>
    </row>
    <row r="131" spans="2:20" ht="29" x14ac:dyDescent="0.35">
      <c r="B131" s="26" t="s">
        <v>271</v>
      </c>
      <c r="C131" s="27">
        <v>7</v>
      </c>
      <c r="D131" s="26" t="s">
        <v>429</v>
      </c>
      <c r="E131" s="27">
        <v>95000</v>
      </c>
      <c r="F131" s="27">
        <v>221</v>
      </c>
      <c r="G131" s="26" t="s">
        <v>430</v>
      </c>
      <c r="H131" s="27">
        <v>2021</v>
      </c>
      <c r="I131" s="27">
        <v>38577</v>
      </c>
      <c r="J131" s="26" t="s">
        <v>1053</v>
      </c>
      <c r="K131" s="27" t="s">
        <v>9</v>
      </c>
      <c r="L131" s="26" t="s">
        <v>432</v>
      </c>
      <c r="M131" s="26" t="s">
        <v>334</v>
      </c>
      <c r="N131" s="27" t="s">
        <v>1194</v>
      </c>
      <c r="O131" s="26" t="s">
        <v>57</v>
      </c>
      <c r="P131" s="26" t="s">
        <v>451</v>
      </c>
      <c r="Q131" s="28">
        <v>44235</v>
      </c>
      <c r="R131" s="29">
        <v>0</v>
      </c>
      <c r="S131" s="26" t="s">
        <v>1054</v>
      </c>
      <c r="T131" s="25" t="s">
        <v>328</v>
      </c>
    </row>
    <row r="132" spans="2:20" ht="29" x14ac:dyDescent="0.35">
      <c r="B132" s="26" t="s">
        <v>271</v>
      </c>
      <c r="C132" s="27">
        <v>7</v>
      </c>
      <c r="D132" s="26" t="s">
        <v>429</v>
      </c>
      <c r="E132" s="27">
        <v>95000</v>
      </c>
      <c r="F132" s="27">
        <v>221</v>
      </c>
      <c r="G132" s="26" t="s">
        <v>430</v>
      </c>
      <c r="H132" s="27">
        <v>2021</v>
      </c>
      <c r="I132" s="27">
        <v>39454</v>
      </c>
      <c r="J132" s="26" t="s">
        <v>1274</v>
      </c>
      <c r="K132" s="27" t="s">
        <v>9</v>
      </c>
      <c r="L132" s="26" t="s">
        <v>14</v>
      </c>
      <c r="M132" s="26" t="s">
        <v>331</v>
      </c>
      <c r="N132" s="27" t="s">
        <v>1196</v>
      </c>
      <c r="O132" s="26" t="s">
        <v>249</v>
      </c>
      <c r="P132" s="26" t="s">
        <v>433</v>
      </c>
      <c r="Q132" s="28">
        <v>44337</v>
      </c>
      <c r="R132" s="29">
        <v>1122454</v>
      </c>
      <c r="S132" s="26" t="s">
        <v>1275</v>
      </c>
      <c r="T132" s="25" t="s">
        <v>328</v>
      </c>
    </row>
    <row r="133" spans="2:20" ht="29" x14ac:dyDescent="0.35">
      <c r="B133" s="26" t="s">
        <v>271</v>
      </c>
      <c r="C133" s="27">
        <v>7</v>
      </c>
      <c r="D133" s="26" t="s">
        <v>429</v>
      </c>
      <c r="E133" s="27">
        <v>95000</v>
      </c>
      <c r="F133" s="27">
        <v>221</v>
      </c>
      <c r="G133" s="26" t="s">
        <v>430</v>
      </c>
      <c r="H133" s="27">
        <v>2021</v>
      </c>
      <c r="I133" s="27">
        <v>39454</v>
      </c>
      <c r="J133" s="26" t="s">
        <v>1274</v>
      </c>
      <c r="K133" s="27" t="s">
        <v>9</v>
      </c>
      <c r="L133" s="26" t="s">
        <v>14</v>
      </c>
      <c r="M133" s="26" t="s">
        <v>331</v>
      </c>
      <c r="N133" s="27" t="s">
        <v>1189</v>
      </c>
      <c r="O133" s="26" t="s">
        <v>61</v>
      </c>
      <c r="P133" s="26" t="s">
        <v>392</v>
      </c>
      <c r="Q133" s="28">
        <v>44337</v>
      </c>
      <c r="R133" s="29">
        <v>7774451</v>
      </c>
      <c r="S133" s="26" t="s">
        <v>1275</v>
      </c>
      <c r="T133" s="25" t="s">
        <v>328</v>
      </c>
    </row>
    <row r="134" spans="2:20" ht="29" x14ac:dyDescent="0.35">
      <c r="B134" s="26" t="s">
        <v>271</v>
      </c>
      <c r="C134" s="27">
        <v>7</v>
      </c>
      <c r="D134" s="26" t="s">
        <v>429</v>
      </c>
      <c r="E134" s="27">
        <v>95000</v>
      </c>
      <c r="F134" s="27">
        <v>221</v>
      </c>
      <c r="G134" s="26" t="s">
        <v>430</v>
      </c>
      <c r="H134" s="27">
        <v>2021</v>
      </c>
      <c r="I134" s="27">
        <v>39454</v>
      </c>
      <c r="J134" s="26" t="s">
        <v>1274</v>
      </c>
      <c r="K134" s="27" t="s">
        <v>9</v>
      </c>
      <c r="L134" s="26" t="s">
        <v>14</v>
      </c>
      <c r="M134" s="26" t="s">
        <v>331</v>
      </c>
      <c r="N134" s="27" t="s">
        <v>1194</v>
      </c>
      <c r="O134" s="26" t="s">
        <v>57</v>
      </c>
      <c r="P134" s="26" t="s">
        <v>451</v>
      </c>
      <c r="Q134" s="28">
        <v>44337</v>
      </c>
      <c r="R134" s="29">
        <v>18869176</v>
      </c>
      <c r="S134" s="26" t="s">
        <v>1275</v>
      </c>
      <c r="T134" s="25" t="s">
        <v>328</v>
      </c>
    </row>
    <row r="135" spans="2:20" ht="29" x14ac:dyDescent="0.35">
      <c r="B135" s="26" t="s">
        <v>271</v>
      </c>
      <c r="C135" s="27">
        <v>7</v>
      </c>
      <c r="D135" s="26" t="s">
        <v>1055</v>
      </c>
      <c r="E135" s="27">
        <v>96000</v>
      </c>
      <c r="F135" s="27">
        <v>217</v>
      </c>
      <c r="G135" s="26" t="s">
        <v>1056</v>
      </c>
      <c r="H135" s="27">
        <v>2021</v>
      </c>
      <c r="I135" s="27">
        <v>37093</v>
      </c>
      <c r="J135" s="26" t="s">
        <v>1057</v>
      </c>
      <c r="K135" s="27" t="s">
        <v>9</v>
      </c>
      <c r="L135" s="26" t="s">
        <v>12</v>
      </c>
      <c r="M135" s="26" t="s">
        <v>334</v>
      </c>
      <c r="N135" s="27" t="s">
        <v>1190</v>
      </c>
      <c r="O135" s="26" t="s">
        <v>283</v>
      </c>
      <c r="P135" s="26" t="s">
        <v>1029</v>
      </c>
      <c r="Q135" s="28">
        <v>44210</v>
      </c>
      <c r="R135" s="29">
        <v>1299200</v>
      </c>
      <c r="S135" s="26" t="s">
        <v>1058</v>
      </c>
      <c r="T135" s="25" t="s">
        <v>328</v>
      </c>
    </row>
    <row r="136" spans="2:20" ht="43.5" x14ac:dyDescent="0.35">
      <c r="B136" s="26" t="s">
        <v>271</v>
      </c>
      <c r="C136" s="27">
        <v>7</v>
      </c>
      <c r="D136" s="26" t="s">
        <v>1055</v>
      </c>
      <c r="E136" s="27">
        <v>96000</v>
      </c>
      <c r="F136" s="27">
        <v>217</v>
      </c>
      <c r="G136" s="26" t="s">
        <v>1056</v>
      </c>
      <c r="H136" s="27">
        <v>2021</v>
      </c>
      <c r="I136" s="27">
        <v>38508</v>
      </c>
      <c r="J136" s="26" t="s">
        <v>1065</v>
      </c>
      <c r="K136" s="27" t="s">
        <v>9</v>
      </c>
      <c r="L136" s="26" t="s">
        <v>12</v>
      </c>
      <c r="M136" s="26" t="s">
        <v>334</v>
      </c>
      <c r="N136" s="27" t="s">
        <v>1189</v>
      </c>
      <c r="O136" s="26" t="s">
        <v>61</v>
      </c>
      <c r="P136" s="26" t="s">
        <v>392</v>
      </c>
      <c r="Q136" s="28">
        <v>44224</v>
      </c>
      <c r="R136" s="29">
        <v>0</v>
      </c>
      <c r="S136" s="26" t="s">
        <v>1066</v>
      </c>
      <c r="T136" s="25" t="s">
        <v>328</v>
      </c>
    </row>
    <row r="137" spans="2:20" ht="29" x14ac:dyDescent="0.35">
      <c r="B137" s="26" t="s">
        <v>271</v>
      </c>
      <c r="C137" s="27">
        <v>7</v>
      </c>
      <c r="D137" s="26" t="s">
        <v>1055</v>
      </c>
      <c r="E137" s="27">
        <v>96000</v>
      </c>
      <c r="F137" s="27">
        <v>217</v>
      </c>
      <c r="G137" s="26" t="s">
        <v>1056</v>
      </c>
      <c r="H137" s="27">
        <v>2021</v>
      </c>
      <c r="I137" s="27">
        <v>38523</v>
      </c>
      <c r="J137" s="26" t="s">
        <v>1067</v>
      </c>
      <c r="K137" s="27" t="s">
        <v>9</v>
      </c>
      <c r="L137" s="26" t="s">
        <v>12</v>
      </c>
      <c r="M137" s="26" t="s">
        <v>334</v>
      </c>
      <c r="N137" s="27" t="s">
        <v>1189</v>
      </c>
      <c r="O137" s="26" t="s">
        <v>61</v>
      </c>
      <c r="P137" s="26" t="s">
        <v>392</v>
      </c>
      <c r="Q137" s="28">
        <v>44225</v>
      </c>
      <c r="R137" s="29">
        <v>0</v>
      </c>
      <c r="S137" s="26" t="s">
        <v>1068</v>
      </c>
      <c r="T137" s="25" t="s">
        <v>328</v>
      </c>
    </row>
    <row r="138" spans="2:20" ht="29" x14ac:dyDescent="0.35">
      <c r="B138" s="26" t="s">
        <v>271</v>
      </c>
      <c r="C138" s="27">
        <v>7</v>
      </c>
      <c r="D138" s="26" t="s">
        <v>1055</v>
      </c>
      <c r="E138" s="27">
        <v>96000</v>
      </c>
      <c r="F138" s="27">
        <v>217</v>
      </c>
      <c r="G138" s="26" t="s">
        <v>1056</v>
      </c>
      <c r="H138" s="27">
        <v>2021</v>
      </c>
      <c r="I138" s="27">
        <v>38480</v>
      </c>
      <c r="J138" s="26" t="s">
        <v>1061</v>
      </c>
      <c r="K138" s="27" t="s">
        <v>9</v>
      </c>
      <c r="L138" s="26" t="s">
        <v>432</v>
      </c>
      <c r="M138" s="26" t="s">
        <v>334</v>
      </c>
      <c r="N138" s="27" t="s">
        <v>1194</v>
      </c>
      <c r="O138" s="26" t="s">
        <v>57</v>
      </c>
      <c r="P138" s="26" t="s">
        <v>451</v>
      </c>
      <c r="Q138" s="28">
        <v>44237</v>
      </c>
      <c r="R138" s="29">
        <v>0</v>
      </c>
      <c r="S138" s="26" t="s">
        <v>1062</v>
      </c>
      <c r="T138" s="25" t="s">
        <v>328</v>
      </c>
    </row>
    <row r="139" spans="2:20" ht="43.5" x14ac:dyDescent="0.35">
      <c r="B139" s="26" t="s">
        <v>271</v>
      </c>
      <c r="C139" s="27">
        <v>7</v>
      </c>
      <c r="D139" s="26" t="s">
        <v>1055</v>
      </c>
      <c r="E139" s="27">
        <v>96000</v>
      </c>
      <c r="F139" s="27">
        <v>217</v>
      </c>
      <c r="G139" s="26" t="s">
        <v>1056</v>
      </c>
      <c r="H139" s="27">
        <v>2021</v>
      </c>
      <c r="I139" s="27">
        <v>38638</v>
      </c>
      <c r="J139" s="26" t="s">
        <v>1069</v>
      </c>
      <c r="K139" s="27" t="s">
        <v>9</v>
      </c>
      <c r="L139" s="26" t="s">
        <v>432</v>
      </c>
      <c r="M139" s="26" t="s">
        <v>334</v>
      </c>
      <c r="N139" s="27" t="s">
        <v>1189</v>
      </c>
      <c r="O139" s="26" t="s">
        <v>61</v>
      </c>
      <c r="P139" s="26" t="s">
        <v>392</v>
      </c>
      <c r="Q139" s="28">
        <v>44246</v>
      </c>
      <c r="R139" s="29">
        <v>0</v>
      </c>
      <c r="S139" s="26" t="s">
        <v>1070</v>
      </c>
      <c r="T139" s="25" t="s">
        <v>328</v>
      </c>
    </row>
    <row r="140" spans="2:20" ht="43.5" x14ac:dyDescent="0.35">
      <c r="B140" s="26" t="s">
        <v>271</v>
      </c>
      <c r="C140" s="27">
        <v>7</v>
      </c>
      <c r="D140" s="26" t="s">
        <v>1055</v>
      </c>
      <c r="E140" s="27">
        <v>96000</v>
      </c>
      <c r="F140" s="27">
        <v>217</v>
      </c>
      <c r="G140" s="26" t="s">
        <v>1056</v>
      </c>
      <c r="H140" s="27">
        <v>2021</v>
      </c>
      <c r="I140" s="27">
        <v>38214</v>
      </c>
      <c r="J140" s="26" t="s">
        <v>1059</v>
      </c>
      <c r="K140" s="27" t="s">
        <v>9</v>
      </c>
      <c r="L140" s="26" t="s">
        <v>14</v>
      </c>
      <c r="M140" s="26" t="s">
        <v>331</v>
      </c>
      <c r="N140" s="27" t="s">
        <v>1191</v>
      </c>
      <c r="O140" s="26" t="s">
        <v>62</v>
      </c>
      <c r="P140" s="26" t="s">
        <v>395</v>
      </c>
      <c r="Q140" s="28">
        <v>44265</v>
      </c>
      <c r="R140" s="29">
        <v>3569767</v>
      </c>
      <c r="S140" s="26" t="s">
        <v>1060</v>
      </c>
      <c r="T140" s="25" t="s">
        <v>328</v>
      </c>
    </row>
    <row r="141" spans="2:20" ht="29" x14ac:dyDescent="0.35">
      <c r="B141" s="26" t="s">
        <v>271</v>
      </c>
      <c r="C141" s="27">
        <v>7</v>
      </c>
      <c r="D141" s="26" t="s">
        <v>1055</v>
      </c>
      <c r="E141" s="27">
        <v>96000</v>
      </c>
      <c r="F141" s="27">
        <v>217</v>
      </c>
      <c r="G141" s="26" t="s">
        <v>1056</v>
      </c>
      <c r="H141" s="27">
        <v>2021</v>
      </c>
      <c r="I141" s="27">
        <v>38481</v>
      </c>
      <c r="J141" s="26" t="s">
        <v>1063</v>
      </c>
      <c r="K141" s="27" t="s">
        <v>9</v>
      </c>
      <c r="L141" s="26" t="s">
        <v>12</v>
      </c>
      <c r="M141" s="26" t="s">
        <v>334</v>
      </c>
      <c r="N141" s="27" t="s">
        <v>1191</v>
      </c>
      <c r="O141" s="26" t="s">
        <v>62</v>
      </c>
      <c r="P141" s="26" t="s">
        <v>395</v>
      </c>
      <c r="Q141" s="28">
        <v>44278</v>
      </c>
      <c r="R141" s="29">
        <v>0</v>
      </c>
      <c r="S141" s="26" t="s">
        <v>1064</v>
      </c>
      <c r="T141" s="25" t="s">
        <v>328</v>
      </c>
    </row>
    <row r="142" spans="2:20" ht="43.5" x14ac:dyDescent="0.35">
      <c r="B142" s="26" t="s">
        <v>271</v>
      </c>
      <c r="C142" s="27">
        <v>7</v>
      </c>
      <c r="D142" s="26" t="s">
        <v>1055</v>
      </c>
      <c r="E142" s="27">
        <v>96000</v>
      </c>
      <c r="F142" s="27">
        <v>217</v>
      </c>
      <c r="G142" s="26" t="s">
        <v>1056</v>
      </c>
      <c r="H142" s="27">
        <v>2021</v>
      </c>
      <c r="I142" s="27">
        <v>38693</v>
      </c>
      <c r="J142" s="26" t="s">
        <v>1071</v>
      </c>
      <c r="K142" s="27" t="s">
        <v>9</v>
      </c>
      <c r="L142" s="26" t="s">
        <v>432</v>
      </c>
      <c r="M142" s="26" t="s">
        <v>334</v>
      </c>
      <c r="N142" s="27" t="s">
        <v>1189</v>
      </c>
      <c r="O142" s="26" t="s">
        <v>61</v>
      </c>
      <c r="P142" s="26" t="s">
        <v>392</v>
      </c>
      <c r="Q142" s="28">
        <v>44280</v>
      </c>
      <c r="R142" s="29">
        <v>0</v>
      </c>
      <c r="S142" s="26" t="s">
        <v>1072</v>
      </c>
      <c r="T142" s="25" t="s">
        <v>328</v>
      </c>
    </row>
    <row r="143" spans="2:20" ht="29" x14ac:dyDescent="0.35">
      <c r="B143" s="26" t="s">
        <v>271</v>
      </c>
      <c r="C143" s="27">
        <v>7</v>
      </c>
      <c r="D143" s="26" t="s">
        <v>1055</v>
      </c>
      <c r="E143" s="27">
        <v>96000</v>
      </c>
      <c r="F143" s="27">
        <v>217</v>
      </c>
      <c r="G143" s="26" t="s">
        <v>1056</v>
      </c>
      <c r="H143" s="27">
        <v>2021</v>
      </c>
      <c r="I143" s="27">
        <v>39432</v>
      </c>
      <c r="J143" s="26" t="s">
        <v>1276</v>
      </c>
      <c r="K143" s="27" t="s">
        <v>9</v>
      </c>
      <c r="L143" s="26" t="s">
        <v>14</v>
      </c>
      <c r="M143" s="26" t="s">
        <v>331</v>
      </c>
      <c r="N143" s="27" t="s">
        <v>1189</v>
      </c>
      <c r="O143" s="26" t="s">
        <v>61</v>
      </c>
      <c r="P143" s="26" t="s">
        <v>392</v>
      </c>
      <c r="Q143" s="28">
        <v>44337</v>
      </c>
      <c r="R143" s="29">
        <v>4546102</v>
      </c>
      <c r="S143" s="26" t="s">
        <v>1277</v>
      </c>
      <c r="T143" s="25" t="s">
        <v>328</v>
      </c>
    </row>
    <row r="144" spans="2:20" ht="29" x14ac:dyDescent="0.35">
      <c r="B144" s="26" t="s">
        <v>271</v>
      </c>
      <c r="C144" s="27">
        <v>7</v>
      </c>
      <c r="D144" s="26" t="s">
        <v>1055</v>
      </c>
      <c r="E144" s="27">
        <v>96000</v>
      </c>
      <c r="F144" s="27">
        <v>217</v>
      </c>
      <c r="G144" s="26" t="s">
        <v>1056</v>
      </c>
      <c r="H144" s="27">
        <v>2021</v>
      </c>
      <c r="I144" s="27">
        <v>39432</v>
      </c>
      <c r="J144" s="26" t="s">
        <v>1276</v>
      </c>
      <c r="K144" s="27" t="s">
        <v>9</v>
      </c>
      <c r="L144" s="26" t="s">
        <v>14</v>
      </c>
      <c r="M144" s="26" t="s">
        <v>331</v>
      </c>
      <c r="N144" s="27" t="s">
        <v>1194</v>
      </c>
      <c r="O144" s="26" t="s">
        <v>57</v>
      </c>
      <c r="P144" s="26" t="s">
        <v>451</v>
      </c>
      <c r="Q144" s="28">
        <v>44337</v>
      </c>
      <c r="R144" s="29">
        <v>9509633</v>
      </c>
      <c r="S144" s="26" t="s">
        <v>1277</v>
      </c>
      <c r="T144" s="25" t="s">
        <v>328</v>
      </c>
    </row>
    <row r="145" spans="2:20" ht="29" x14ac:dyDescent="0.35">
      <c r="B145" s="26" t="s">
        <v>271</v>
      </c>
      <c r="C145" s="27">
        <v>7</v>
      </c>
      <c r="D145" s="26" t="s">
        <v>437</v>
      </c>
      <c r="E145" s="27">
        <v>97000</v>
      </c>
      <c r="F145" s="27">
        <v>215</v>
      </c>
      <c r="G145" s="26" t="s">
        <v>68</v>
      </c>
      <c r="H145" s="27">
        <v>2021</v>
      </c>
      <c r="I145" s="27">
        <v>37661</v>
      </c>
      <c r="J145" s="26" t="s">
        <v>438</v>
      </c>
      <c r="K145" s="27" t="s">
        <v>9</v>
      </c>
      <c r="L145" s="26" t="s">
        <v>14</v>
      </c>
      <c r="M145" s="26" t="s">
        <v>331</v>
      </c>
      <c r="N145" s="27" t="s">
        <v>1191</v>
      </c>
      <c r="O145" s="26" t="s">
        <v>62</v>
      </c>
      <c r="P145" s="26" t="s">
        <v>395</v>
      </c>
      <c r="Q145" s="28">
        <v>44138</v>
      </c>
      <c r="R145" s="29">
        <v>1067401</v>
      </c>
      <c r="S145" s="26" t="s">
        <v>439</v>
      </c>
      <c r="T145" s="25" t="s">
        <v>328</v>
      </c>
    </row>
    <row r="146" spans="2:20" ht="29" x14ac:dyDescent="0.35">
      <c r="B146" s="26" t="s">
        <v>271</v>
      </c>
      <c r="C146" s="27">
        <v>7</v>
      </c>
      <c r="D146" s="26" t="s">
        <v>437</v>
      </c>
      <c r="E146" s="27">
        <v>97000</v>
      </c>
      <c r="F146" s="27">
        <v>215</v>
      </c>
      <c r="G146" s="26" t="s">
        <v>68</v>
      </c>
      <c r="H146" s="27">
        <v>2021</v>
      </c>
      <c r="I146" s="27">
        <v>38172</v>
      </c>
      <c r="J146" s="26" t="s">
        <v>1073</v>
      </c>
      <c r="K146" s="27" t="s">
        <v>9</v>
      </c>
      <c r="L146" s="26" t="s">
        <v>12</v>
      </c>
      <c r="M146" s="26" t="s">
        <v>334</v>
      </c>
      <c r="N146" s="27" t="s">
        <v>1190</v>
      </c>
      <c r="O146" s="26" t="s">
        <v>283</v>
      </c>
      <c r="P146" s="26" t="s">
        <v>1029</v>
      </c>
      <c r="Q146" s="28">
        <v>44210</v>
      </c>
      <c r="R146" s="29">
        <v>265200</v>
      </c>
      <c r="S146" s="26" t="s">
        <v>1074</v>
      </c>
      <c r="T146" s="25" t="s">
        <v>328</v>
      </c>
    </row>
    <row r="147" spans="2:20" ht="29" x14ac:dyDescent="0.35">
      <c r="B147" s="26" t="s">
        <v>271</v>
      </c>
      <c r="C147" s="27">
        <v>7</v>
      </c>
      <c r="D147" s="26" t="s">
        <v>437</v>
      </c>
      <c r="E147" s="27">
        <v>97000</v>
      </c>
      <c r="F147" s="27">
        <v>215</v>
      </c>
      <c r="G147" s="26" t="s">
        <v>68</v>
      </c>
      <c r="H147" s="27">
        <v>2021</v>
      </c>
      <c r="I147" s="27">
        <v>38896</v>
      </c>
      <c r="J147" s="26" t="s">
        <v>1278</v>
      </c>
      <c r="K147" s="27" t="s">
        <v>9</v>
      </c>
      <c r="L147" s="26" t="s">
        <v>14</v>
      </c>
      <c r="M147" s="26" t="s">
        <v>331</v>
      </c>
      <c r="N147" s="27" t="s">
        <v>1194</v>
      </c>
      <c r="O147" s="26" t="s">
        <v>57</v>
      </c>
      <c r="P147" s="26" t="s">
        <v>451</v>
      </c>
      <c r="Q147" s="28">
        <v>44293</v>
      </c>
      <c r="R147" s="29">
        <v>3004578</v>
      </c>
      <c r="S147" s="26" t="s">
        <v>1279</v>
      </c>
      <c r="T147" s="25" t="s">
        <v>328</v>
      </c>
    </row>
    <row r="148" spans="2:20" ht="29" x14ac:dyDescent="0.35">
      <c r="B148" s="26" t="s">
        <v>271</v>
      </c>
      <c r="C148" s="27">
        <v>7</v>
      </c>
      <c r="D148" s="26" t="s">
        <v>437</v>
      </c>
      <c r="E148" s="27">
        <v>97000</v>
      </c>
      <c r="F148" s="27">
        <v>215</v>
      </c>
      <c r="G148" s="26" t="s">
        <v>68</v>
      </c>
      <c r="H148" s="27">
        <v>2021</v>
      </c>
      <c r="I148" s="27">
        <v>39700</v>
      </c>
      <c r="J148" s="26" t="s">
        <v>1280</v>
      </c>
      <c r="K148" s="27" t="s">
        <v>9</v>
      </c>
      <c r="L148" s="26" t="s">
        <v>14</v>
      </c>
      <c r="M148" s="26" t="s">
        <v>331</v>
      </c>
      <c r="N148" s="27" t="s">
        <v>1189</v>
      </c>
      <c r="O148" s="26" t="s">
        <v>61</v>
      </c>
      <c r="P148" s="26" t="s">
        <v>392</v>
      </c>
      <c r="Q148" s="28">
        <v>44363</v>
      </c>
      <c r="R148" s="29">
        <v>1444341</v>
      </c>
      <c r="S148" s="26" t="s">
        <v>1281</v>
      </c>
      <c r="T148" s="25" t="s">
        <v>328</v>
      </c>
    </row>
    <row r="149" spans="2:20" ht="29" x14ac:dyDescent="0.35">
      <c r="B149" s="26" t="s">
        <v>271</v>
      </c>
      <c r="C149" s="27">
        <v>7</v>
      </c>
      <c r="D149" s="26" t="s">
        <v>440</v>
      </c>
      <c r="E149" s="27">
        <v>98000</v>
      </c>
      <c r="F149" s="27">
        <v>207</v>
      </c>
      <c r="G149" s="26" t="s">
        <v>441</v>
      </c>
      <c r="H149" s="27">
        <v>2021</v>
      </c>
      <c r="I149" s="27">
        <v>37635</v>
      </c>
      <c r="J149" s="26" t="s">
        <v>442</v>
      </c>
      <c r="K149" s="27" t="s">
        <v>9</v>
      </c>
      <c r="L149" s="26" t="s">
        <v>14</v>
      </c>
      <c r="M149" s="26" t="s">
        <v>331</v>
      </c>
      <c r="N149" s="27" t="s">
        <v>1191</v>
      </c>
      <c r="O149" s="26" t="s">
        <v>62</v>
      </c>
      <c r="P149" s="26" t="s">
        <v>395</v>
      </c>
      <c r="Q149" s="28">
        <v>44140</v>
      </c>
      <c r="R149" s="29">
        <v>11168224</v>
      </c>
      <c r="S149" s="26" t="s">
        <v>443</v>
      </c>
      <c r="T149" s="25" t="s">
        <v>328</v>
      </c>
    </row>
    <row r="150" spans="2:20" ht="29" x14ac:dyDescent="0.35">
      <c r="B150" s="26" t="s">
        <v>271</v>
      </c>
      <c r="C150" s="27">
        <v>7</v>
      </c>
      <c r="D150" s="26" t="s">
        <v>440</v>
      </c>
      <c r="E150" s="27">
        <v>98000</v>
      </c>
      <c r="F150" s="27">
        <v>207</v>
      </c>
      <c r="G150" s="26" t="s">
        <v>441</v>
      </c>
      <c r="H150" s="27">
        <v>2021</v>
      </c>
      <c r="I150" s="27">
        <v>38185</v>
      </c>
      <c r="J150" s="26" t="s">
        <v>1075</v>
      </c>
      <c r="K150" s="27" t="s">
        <v>9</v>
      </c>
      <c r="L150" s="26" t="s">
        <v>12</v>
      </c>
      <c r="M150" s="26" t="s">
        <v>334</v>
      </c>
      <c r="N150" s="27" t="s">
        <v>1190</v>
      </c>
      <c r="O150" s="26" t="s">
        <v>283</v>
      </c>
      <c r="P150" s="26" t="s">
        <v>1029</v>
      </c>
      <c r="Q150" s="28">
        <v>44210</v>
      </c>
      <c r="R150" s="29">
        <v>190200</v>
      </c>
      <c r="S150" s="26" t="s">
        <v>1076</v>
      </c>
      <c r="T150" s="25" t="s">
        <v>328</v>
      </c>
    </row>
    <row r="151" spans="2:20" ht="43.5" x14ac:dyDescent="0.35">
      <c r="B151" s="26" t="s">
        <v>271</v>
      </c>
      <c r="C151" s="27">
        <v>7</v>
      </c>
      <c r="D151" s="26" t="s">
        <v>440</v>
      </c>
      <c r="E151" s="27">
        <v>98000</v>
      </c>
      <c r="F151" s="27">
        <v>207</v>
      </c>
      <c r="G151" s="26" t="s">
        <v>441</v>
      </c>
      <c r="H151" s="27">
        <v>2021</v>
      </c>
      <c r="I151" s="27">
        <v>38476</v>
      </c>
      <c r="J151" s="26" t="s">
        <v>1282</v>
      </c>
      <c r="K151" s="27" t="s">
        <v>9</v>
      </c>
      <c r="L151" s="26" t="s">
        <v>14</v>
      </c>
      <c r="M151" s="26" t="s">
        <v>331</v>
      </c>
      <c r="N151" s="27" t="s">
        <v>1194</v>
      </c>
      <c r="O151" s="26" t="s">
        <v>57</v>
      </c>
      <c r="P151" s="26" t="s">
        <v>451</v>
      </c>
      <c r="Q151" s="28">
        <v>44300</v>
      </c>
      <c r="R151" s="29">
        <v>5858355</v>
      </c>
      <c r="S151" s="26" t="s">
        <v>1283</v>
      </c>
      <c r="T151" s="25" t="s">
        <v>328</v>
      </c>
    </row>
    <row r="152" spans="2:20" ht="43.5" x14ac:dyDescent="0.35">
      <c r="B152" s="26" t="s">
        <v>271</v>
      </c>
      <c r="C152" s="27">
        <v>7</v>
      </c>
      <c r="D152" s="26" t="s">
        <v>440</v>
      </c>
      <c r="E152" s="27">
        <v>98000</v>
      </c>
      <c r="F152" s="27">
        <v>207</v>
      </c>
      <c r="G152" s="26" t="s">
        <v>441</v>
      </c>
      <c r="H152" s="27">
        <v>2021</v>
      </c>
      <c r="I152" s="27">
        <v>38663</v>
      </c>
      <c r="J152" s="26" t="s">
        <v>1284</v>
      </c>
      <c r="K152" s="27" t="s">
        <v>9</v>
      </c>
      <c r="L152" s="26" t="s">
        <v>14</v>
      </c>
      <c r="M152" s="26" t="s">
        <v>331</v>
      </c>
      <c r="N152" s="27" t="s">
        <v>1189</v>
      </c>
      <c r="O152" s="26" t="s">
        <v>61</v>
      </c>
      <c r="P152" s="26" t="s">
        <v>392</v>
      </c>
      <c r="Q152" s="28">
        <v>44333</v>
      </c>
      <c r="R152" s="29">
        <v>5858355</v>
      </c>
      <c r="S152" s="26" t="s">
        <v>1285</v>
      </c>
      <c r="T152" s="25" t="s">
        <v>328</v>
      </c>
    </row>
    <row r="153" spans="2:20" ht="29" x14ac:dyDescent="0.35">
      <c r="B153" s="26" t="s">
        <v>271</v>
      </c>
      <c r="C153" s="27">
        <v>7</v>
      </c>
      <c r="D153" s="26" t="s">
        <v>440</v>
      </c>
      <c r="E153" s="27">
        <v>98000</v>
      </c>
      <c r="F153" s="27">
        <v>207</v>
      </c>
      <c r="G153" s="26" t="s">
        <v>441</v>
      </c>
      <c r="H153" s="27">
        <v>2021</v>
      </c>
      <c r="I153" s="27">
        <v>39688</v>
      </c>
      <c r="J153" s="26" t="s">
        <v>1286</v>
      </c>
      <c r="K153" s="27" t="s">
        <v>9</v>
      </c>
      <c r="L153" s="26" t="s">
        <v>432</v>
      </c>
      <c r="M153" s="26" t="s">
        <v>334</v>
      </c>
      <c r="N153" s="27" t="s">
        <v>1191</v>
      </c>
      <c r="O153" s="26" t="s">
        <v>62</v>
      </c>
      <c r="P153" s="26" t="s">
        <v>395</v>
      </c>
      <c r="Q153" s="28">
        <v>44344</v>
      </c>
      <c r="R153" s="29">
        <v>0</v>
      </c>
      <c r="S153" s="26" t="s">
        <v>1287</v>
      </c>
      <c r="T153" s="25" t="s">
        <v>328</v>
      </c>
    </row>
    <row r="154" spans="2:20" ht="43.5" x14ac:dyDescent="0.35">
      <c r="B154" s="26" t="s">
        <v>271</v>
      </c>
      <c r="C154" s="27">
        <v>7</v>
      </c>
      <c r="D154" s="26" t="s">
        <v>440</v>
      </c>
      <c r="E154" s="27">
        <v>98000</v>
      </c>
      <c r="F154" s="27">
        <v>207</v>
      </c>
      <c r="G154" s="26" t="s">
        <v>441</v>
      </c>
      <c r="H154" s="27">
        <v>2021</v>
      </c>
      <c r="I154" s="27">
        <v>39899</v>
      </c>
      <c r="J154" s="26" t="s">
        <v>1288</v>
      </c>
      <c r="K154" s="27" t="s">
        <v>9</v>
      </c>
      <c r="L154" s="26" t="s">
        <v>14</v>
      </c>
      <c r="M154" s="26" t="s">
        <v>331</v>
      </c>
      <c r="N154" s="27" t="s">
        <v>1194</v>
      </c>
      <c r="O154" s="26" t="s">
        <v>57</v>
      </c>
      <c r="P154" s="26" t="s">
        <v>451</v>
      </c>
      <c r="Q154" s="28">
        <v>44368</v>
      </c>
      <c r="R154" s="29">
        <v>500000</v>
      </c>
      <c r="S154" s="26" t="s">
        <v>1289</v>
      </c>
      <c r="T154" s="25" t="s">
        <v>328</v>
      </c>
    </row>
    <row r="155" spans="2:20" ht="29" x14ac:dyDescent="0.35">
      <c r="B155" s="26" t="s">
        <v>271</v>
      </c>
      <c r="C155" s="27">
        <v>7</v>
      </c>
      <c r="D155" s="26" t="s">
        <v>444</v>
      </c>
      <c r="E155" s="27">
        <v>99000</v>
      </c>
      <c r="F155" s="27">
        <v>209</v>
      </c>
      <c r="G155" s="26" t="s">
        <v>445</v>
      </c>
      <c r="H155" s="27">
        <v>2021</v>
      </c>
      <c r="I155" s="27">
        <v>37682</v>
      </c>
      <c r="J155" s="26" t="s">
        <v>446</v>
      </c>
      <c r="K155" s="27" t="s">
        <v>9</v>
      </c>
      <c r="L155" s="26" t="s">
        <v>14</v>
      </c>
      <c r="M155" s="26" t="s">
        <v>331</v>
      </c>
      <c r="N155" s="27" t="s">
        <v>1191</v>
      </c>
      <c r="O155" s="26" t="s">
        <v>62</v>
      </c>
      <c r="P155" s="26" t="s">
        <v>395</v>
      </c>
      <c r="Q155" s="28">
        <v>44138</v>
      </c>
      <c r="R155" s="29">
        <v>5945369</v>
      </c>
      <c r="S155" s="26" t="s">
        <v>447</v>
      </c>
      <c r="T155" s="25" t="s">
        <v>328</v>
      </c>
    </row>
    <row r="156" spans="2:20" ht="29" x14ac:dyDescent="0.35">
      <c r="B156" s="26" t="s">
        <v>271</v>
      </c>
      <c r="C156" s="27">
        <v>7</v>
      </c>
      <c r="D156" s="26" t="s">
        <v>444</v>
      </c>
      <c r="E156" s="27">
        <v>99000</v>
      </c>
      <c r="F156" s="27">
        <v>209</v>
      </c>
      <c r="G156" s="26" t="s">
        <v>445</v>
      </c>
      <c r="H156" s="27">
        <v>2021</v>
      </c>
      <c r="I156" s="27">
        <v>37684</v>
      </c>
      <c r="J156" s="26" t="s">
        <v>448</v>
      </c>
      <c r="K156" s="27" t="s">
        <v>9</v>
      </c>
      <c r="L156" s="26" t="s">
        <v>14</v>
      </c>
      <c r="M156" s="26" t="s">
        <v>331</v>
      </c>
      <c r="N156" s="27" t="s">
        <v>1191</v>
      </c>
      <c r="O156" s="26" t="s">
        <v>62</v>
      </c>
      <c r="P156" s="26" t="s">
        <v>395</v>
      </c>
      <c r="Q156" s="28">
        <v>44138</v>
      </c>
      <c r="R156" s="29">
        <v>3442283</v>
      </c>
      <c r="S156" s="26" t="s">
        <v>449</v>
      </c>
      <c r="T156" s="25" t="s">
        <v>328</v>
      </c>
    </row>
    <row r="157" spans="2:20" ht="43.5" x14ac:dyDescent="0.35">
      <c r="B157" s="26" t="s">
        <v>271</v>
      </c>
      <c r="C157" s="27">
        <v>7</v>
      </c>
      <c r="D157" s="26" t="s">
        <v>450</v>
      </c>
      <c r="E157" s="27">
        <v>100000</v>
      </c>
      <c r="F157" s="27">
        <v>246</v>
      </c>
      <c r="G157" s="26" t="s">
        <v>70</v>
      </c>
      <c r="H157" s="27">
        <v>2021</v>
      </c>
      <c r="I157" s="27">
        <v>37335</v>
      </c>
      <c r="J157" s="26" t="s">
        <v>210</v>
      </c>
      <c r="K157" s="27" t="s">
        <v>9</v>
      </c>
      <c r="L157" s="26" t="s">
        <v>12</v>
      </c>
      <c r="M157" s="26" t="s">
        <v>334</v>
      </c>
      <c r="N157" s="27" t="s">
        <v>1194</v>
      </c>
      <c r="O157" s="26" t="s">
        <v>57</v>
      </c>
      <c r="P157" s="26" t="s">
        <v>451</v>
      </c>
      <c r="Q157" s="28">
        <v>44090</v>
      </c>
      <c r="R157" s="29">
        <v>0</v>
      </c>
      <c r="S157" s="26" t="s">
        <v>231</v>
      </c>
      <c r="T157" s="25" t="s">
        <v>328</v>
      </c>
    </row>
    <row r="158" spans="2:20" ht="29" x14ac:dyDescent="0.35">
      <c r="B158" s="26" t="s">
        <v>271</v>
      </c>
      <c r="C158" s="27">
        <v>7</v>
      </c>
      <c r="D158" s="26" t="s">
        <v>450</v>
      </c>
      <c r="E158" s="27">
        <v>100000</v>
      </c>
      <c r="F158" s="27">
        <v>246</v>
      </c>
      <c r="G158" s="26" t="s">
        <v>70</v>
      </c>
      <c r="H158" s="27">
        <v>2021</v>
      </c>
      <c r="I158" s="27">
        <v>37369</v>
      </c>
      <c r="J158" s="26" t="s">
        <v>247</v>
      </c>
      <c r="K158" s="27" t="s">
        <v>9</v>
      </c>
      <c r="L158" s="26" t="s">
        <v>12</v>
      </c>
      <c r="M158" s="26" t="s">
        <v>334</v>
      </c>
      <c r="N158" s="27" t="s">
        <v>1194</v>
      </c>
      <c r="O158" s="26" t="s">
        <v>57</v>
      </c>
      <c r="P158" s="26" t="s">
        <v>451</v>
      </c>
      <c r="Q158" s="28">
        <v>44097</v>
      </c>
      <c r="R158" s="29">
        <v>0</v>
      </c>
      <c r="S158" s="26" t="s">
        <v>261</v>
      </c>
      <c r="T158" s="25" t="s">
        <v>328</v>
      </c>
    </row>
    <row r="159" spans="2:20" ht="29" x14ac:dyDescent="0.35">
      <c r="B159" s="26" t="s">
        <v>271</v>
      </c>
      <c r="C159" s="27">
        <v>7</v>
      </c>
      <c r="D159" s="26" t="s">
        <v>450</v>
      </c>
      <c r="E159" s="27">
        <v>100000</v>
      </c>
      <c r="F159" s="27">
        <v>246</v>
      </c>
      <c r="G159" s="26" t="s">
        <v>70</v>
      </c>
      <c r="H159" s="27">
        <v>2021</v>
      </c>
      <c r="I159" s="27">
        <v>37382</v>
      </c>
      <c r="J159" s="26" t="s">
        <v>284</v>
      </c>
      <c r="K159" s="27" t="s">
        <v>9</v>
      </c>
      <c r="L159" s="26" t="s">
        <v>12</v>
      </c>
      <c r="M159" s="26" t="s">
        <v>334</v>
      </c>
      <c r="N159" s="27" t="s">
        <v>1191</v>
      </c>
      <c r="O159" s="26" t="s">
        <v>62</v>
      </c>
      <c r="P159" s="26" t="s">
        <v>395</v>
      </c>
      <c r="Q159" s="28">
        <v>44102</v>
      </c>
      <c r="R159" s="29">
        <v>0</v>
      </c>
      <c r="S159" s="26" t="s">
        <v>305</v>
      </c>
      <c r="T159" s="25" t="s">
        <v>328</v>
      </c>
    </row>
    <row r="160" spans="2:20" ht="43.5" x14ac:dyDescent="0.35">
      <c r="B160" s="26" t="s">
        <v>271</v>
      </c>
      <c r="C160" s="27">
        <v>7</v>
      </c>
      <c r="D160" s="26" t="s">
        <v>450</v>
      </c>
      <c r="E160" s="27">
        <v>100000</v>
      </c>
      <c r="F160" s="27">
        <v>246</v>
      </c>
      <c r="G160" s="26" t="s">
        <v>70</v>
      </c>
      <c r="H160" s="27">
        <v>2021</v>
      </c>
      <c r="I160" s="27">
        <v>37679</v>
      </c>
      <c r="J160" s="26" t="s">
        <v>452</v>
      </c>
      <c r="K160" s="27" t="s">
        <v>9</v>
      </c>
      <c r="L160" s="26" t="s">
        <v>14</v>
      </c>
      <c r="M160" s="26" t="s">
        <v>331</v>
      </c>
      <c r="N160" s="27" t="s">
        <v>1191</v>
      </c>
      <c r="O160" s="26" t="s">
        <v>62</v>
      </c>
      <c r="P160" s="26" t="s">
        <v>395</v>
      </c>
      <c r="Q160" s="28">
        <v>44138</v>
      </c>
      <c r="R160" s="29">
        <v>835656</v>
      </c>
      <c r="S160" s="26" t="s">
        <v>453</v>
      </c>
      <c r="T160" s="25" t="s">
        <v>328</v>
      </c>
    </row>
    <row r="161" spans="2:20" ht="43.5" x14ac:dyDescent="0.35">
      <c r="B161" s="26" t="s">
        <v>271</v>
      </c>
      <c r="C161" s="27">
        <v>7</v>
      </c>
      <c r="D161" s="26" t="s">
        <v>450</v>
      </c>
      <c r="E161" s="27">
        <v>100000</v>
      </c>
      <c r="F161" s="27">
        <v>246</v>
      </c>
      <c r="G161" s="26" t="s">
        <v>70</v>
      </c>
      <c r="H161" s="27">
        <v>2021</v>
      </c>
      <c r="I161" s="27">
        <v>37890</v>
      </c>
      <c r="J161" s="26" t="s">
        <v>1077</v>
      </c>
      <c r="K161" s="27" t="s">
        <v>9</v>
      </c>
      <c r="L161" s="26" t="s">
        <v>12</v>
      </c>
      <c r="M161" s="26" t="s">
        <v>334</v>
      </c>
      <c r="N161" s="27" t="s">
        <v>1190</v>
      </c>
      <c r="O161" s="26" t="s">
        <v>283</v>
      </c>
      <c r="P161" s="26" t="s">
        <v>1029</v>
      </c>
      <c r="Q161" s="28">
        <v>44210</v>
      </c>
      <c r="R161" s="29">
        <v>231400</v>
      </c>
      <c r="S161" s="26" t="s">
        <v>1078</v>
      </c>
      <c r="T161" s="25" t="s">
        <v>328</v>
      </c>
    </row>
    <row r="162" spans="2:20" ht="43.5" x14ac:dyDescent="0.35">
      <c r="B162" s="26" t="s">
        <v>271</v>
      </c>
      <c r="C162" s="27">
        <v>7</v>
      </c>
      <c r="D162" s="26" t="s">
        <v>450</v>
      </c>
      <c r="E162" s="27">
        <v>100000</v>
      </c>
      <c r="F162" s="27">
        <v>246</v>
      </c>
      <c r="G162" s="26" t="s">
        <v>70</v>
      </c>
      <c r="H162" s="27">
        <v>2021</v>
      </c>
      <c r="I162" s="27">
        <v>38653</v>
      </c>
      <c r="J162" s="26" t="s">
        <v>1079</v>
      </c>
      <c r="K162" s="27" t="s">
        <v>9</v>
      </c>
      <c r="L162" s="26" t="s">
        <v>14</v>
      </c>
      <c r="M162" s="26" t="s">
        <v>331</v>
      </c>
      <c r="N162" s="27" t="s">
        <v>1189</v>
      </c>
      <c r="O162" s="26" t="s">
        <v>61</v>
      </c>
      <c r="P162" s="26" t="s">
        <v>392</v>
      </c>
      <c r="Q162" s="28">
        <v>44272</v>
      </c>
      <c r="R162" s="29">
        <v>394483</v>
      </c>
      <c r="S162" s="26" t="s">
        <v>1080</v>
      </c>
      <c r="T162" s="25" t="s">
        <v>328</v>
      </c>
    </row>
    <row r="163" spans="2:20" ht="43.5" x14ac:dyDescent="0.35">
      <c r="B163" s="26" t="s">
        <v>271</v>
      </c>
      <c r="C163" s="27">
        <v>7</v>
      </c>
      <c r="D163" s="26" t="s">
        <v>450</v>
      </c>
      <c r="E163" s="27">
        <v>100000</v>
      </c>
      <c r="F163" s="27">
        <v>246</v>
      </c>
      <c r="G163" s="26" t="s">
        <v>70</v>
      </c>
      <c r="H163" s="27">
        <v>2021</v>
      </c>
      <c r="I163" s="27">
        <v>38768</v>
      </c>
      <c r="J163" s="26" t="s">
        <v>1081</v>
      </c>
      <c r="K163" s="27" t="s">
        <v>9</v>
      </c>
      <c r="L163" s="26" t="s">
        <v>14</v>
      </c>
      <c r="M163" s="26" t="s">
        <v>331</v>
      </c>
      <c r="N163" s="27" t="s">
        <v>1194</v>
      </c>
      <c r="O163" s="26" t="s">
        <v>57</v>
      </c>
      <c r="P163" s="26" t="s">
        <v>451</v>
      </c>
      <c r="Q163" s="28">
        <v>44272</v>
      </c>
      <c r="R163" s="29">
        <v>1409637</v>
      </c>
      <c r="S163" s="26" t="s">
        <v>1082</v>
      </c>
      <c r="T163" s="25" t="s">
        <v>328</v>
      </c>
    </row>
    <row r="164" spans="2:20" ht="43.5" x14ac:dyDescent="0.35">
      <c r="B164" s="26" t="s">
        <v>271</v>
      </c>
      <c r="C164" s="27">
        <v>7</v>
      </c>
      <c r="D164" s="26" t="s">
        <v>454</v>
      </c>
      <c r="E164" s="27">
        <v>101000</v>
      </c>
      <c r="F164" s="27">
        <v>236</v>
      </c>
      <c r="G164" s="26" t="s">
        <v>69</v>
      </c>
      <c r="H164" s="27">
        <v>2021</v>
      </c>
      <c r="I164" s="27">
        <v>37674</v>
      </c>
      <c r="J164" s="26" t="s">
        <v>455</v>
      </c>
      <c r="K164" s="27" t="s">
        <v>9</v>
      </c>
      <c r="L164" s="26" t="s">
        <v>14</v>
      </c>
      <c r="M164" s="26" t="s">
        <v>331</v>
      </c>
      <c r="N164" s="27" t="s">
        <v>1191</v>
      </c>
      <c r="O164" s="26" t="s">
        <v>62</v>
      </c>
      <c r="P164" s="26" t="s">
        <v>395</v>
      </c>
      <c r="Q164" s="28">
        <v>44138</v>
      </c>
      <c r="R164" s="29">
        <v>10786291</v>
      </c>
      <c r="S164" s="26" t="s">
        <v>456</v>
      </c>
      <c r="T164" s="25" t="s">
        <v>328</v>
      </c>
    </row>
    <row r="165" spans="2:20" ht="43.5" x14ac:dyDescent="0.35">
      <c r="B165" s="26" t="s">
        <v>271</v>
      </c>
      <c r="C165" s="27">
        <v>7</v>
      </c>
      <c r="D165" s="26" t="s">
        <v>454</v>
      </c>
      <c r="E165" s="27">
        <v>101000</v>
      </c>
      <c r="F165" s="27">
        <v>236</v>
      </c>
      <c r="G165" s="26" t="s">
        <v>69</v>
      </c>
      <c r="H165" s="27">
        <v>2021</v>
      </c>
      <c r="I165" s="27">
        <v>37675</v>
      </c>
      <c r="J165" s="26" t="s">
        <v>457</v>
      </c>
      <c r="K165" s="27" t="s">
        <v>9</v>
      </c>
      <c r="L165" s="26" t="s">
        <v>14</v>
      </c>
      <c r="M165" s="26" t="s">
        <v>331</v>
      </c>
      <c r="N165" s="27" t="s">
        <v>1191</v>
      </c>
      <c r="O165" s="26" t="s">
        <v>62</v>
      </c>
      <c r="P165" s="26" t="s">
        <v>395</v>
      </c>
      <c r="Q165" s="28">
        <v>44138</v>
      </c>
      <c r="R165" s="29">
        <v>19887400</v>
      </c>
      <c r="S165" s="26" t="s">
        <v>458</v>
      </c>
      <c r="T165" s="25" t="s">
        <v>328</v>
      </c>
    </row>
    <row r="166" spans="2:20" ht="43.5" x14ac:dyDescent="0.35">
      <c r="B166" s="26" t="s">
        <v>271</v>
      </c>
      <c r="C166" s="27">
        <v>7</v>
      </c>
      <c r="D166" s="26" t="s">
        <v>454</v>
      </c>
      <c r="E166" s="27">
        <v>101000</v>
      </c>
      <c r="F166" s="27">
        <v>236</v>
      </c>
      <c r="G166" s="26" t="s">
        <v>69</v>
      </c>
      <c r="H166" s="27">
        <v>2021</v>
      </c>
      <c r="I166" s="27">
        <v>37676</v>
      </c>
      <c r="J166" s="26" t="s">
        <v>459</v>
      </c>
      <c r="K166" s="27" t="s">
        <v>9</v>
      </c>
      <c r="L166" s="26" t="s">
        <v>14</v>
      </c>
      <c r="M166" s="26" t="s">
        <v>331</v>
      </c>
      <c r="N166" s="27" t="s">
        <v>1191</v>
      </c>
      <c r="O166" s="26" t="s">
        <v>62</v>
      </c>
      <c r="P166" s="26" t="s">
        <v>395</v>
      </c>
      <c r="Q166" s="28">
        <v>44138</v>
      </c>
      <c r="R166" s="29">
        <v>11333374</v>
      </c>
      <c r="S166" s="26" t="s">
        <v>460</v>
      </c>
      <c r="T166" s="25" t="s">
        <v>328</v>
      </c>
    </row>
    <row r="167" spans="2:20" ht="43.5" x14ac:dyDescent="0.35">
      <c r="B167" s="26" t="s">
        <v>271</v>
      </c>
      <c r="C167" s="27">
        <v>7</v>
      </c>
      <c r="D167" s="26" t="s">
        <v>454</v>
      </c>
      <c r="E167" s="27">
        <v>101000</v>
      </c>
      <c r="F167" s="27">
        <v>236</v>
      </c>
      <c r="G167" s="26" t="s">
        <v>69</v>
      </c>
      <c r="H167" s="27">
        <v>2021</v>
      </c>
      <c r="I167" s="27">
        <v>37936</v>
      </c>
      <c r="J167" s="26" t="s">
        <v>461</v>
      </c>
      <c r="K167" s="27" t="s">
        <v>9</v>
      </c>
      <c r="L167" s="26" t="s">
        <v>12</v>
      </c>
      <c r="M167" s="26" t="s">
        <v>334</v>
      </c>
      <c r="N167" s="27" t="s">
        <v>1191</v>
      </c>
      <c r="O167" s="26" t="s">
        <v>62</v>
      </c>
      <c r="P167" s="26" t="s">
        <v>395</v>
      </c>
      <c r="Q167" s="28">
        <v>44152</v>
      </c>
      <c r="R167" s="29">
        <v>0</v>
      </c>
      <c r="S167" s="26" t="s">
        <v>462</v>
      </c>
      <c r="T167" s="25" t="s">
        <v>328</v>
      </c>
    </row>
    <row r="168" spans="2:20" ht="43.5" x14ac:dyDescent="0.35">
      <c r="B168" s="26" t="s">
        <v>271</v>
      </c>
      <c r="C168" s="27">
        <v>7</v>
      </c>
      <c r="D168" s="26" t="s">
        <v>454</v>
      </c>
      <c r="E168" s="27">
        <v>101000</v>
      </c>
      <c r="F168" s="27">
        <v>236</v>
      </c>
      <c r="G168" s="26" t="s">
        <v>69</v>
      </c>
      <c r="H168" s="27">
        <v>2021</v>
      </c>
      <c r="I168" s="27">
        <v>38168</v>
      </c>
      <c r="J168" s="26" t="s">
        <v>1049</v>
      </c>
      <c r="K168" s="27" t="s">
        <v>9</v>
      </c>
      <c r="L168" s="26" t="s">
        <v>12</v>
      </c>
      <c r="M168" s="26" t="s">
        <v>334</v>
      </c>
      <c r="N168" s="27" t="s">
        <v>1190</v>
      </c>
      <c r="O168" s="26" t="s">
        <v>283</v>
      </c>
      <c r="P168" s="26" t="s">
        <v>1029</v>
      </c>
      <c r="Q168" s="28">
        <v>44210</v>
      </c>
      <c r="R168" s="29">
        <v>2349200</v>
      </c>
      <c r="S168" s="26" t="s">
        <v>1083</v>
      </c>
      <c r="T168" s="25" t="s">
        <v>328</v>
      </c>
    </row>
    <row r="169" spans="2:20" ht="29" x14ac:dyDescent="0.35">
      <c r="B169" s="26" t="s">
        <v>271</v>
      </c>
      <c r="C169" s="27">
        <v>7</v>
      </c>
      <c r="D169" s="26" t="s">
        <v>463</v>
      </c>
      <c r="E169" s="27">
        <v>102000</v>
      </c>
      <c r="F169" s="27">
        <v>260</v>
      </c>
      <c r="G169" s="26" t="s">
        <v>72</v>
      </c>
      <c r="H169" s="27">
        <v>2021</v>
      </c>
      <c r="I169" s="27">
        <v>36565</v>
      </c>
      <c r="J169" s="26" t="s">
        <v>213</v>
      </c>
      <c r="K169" s="27" t="s">
        <v>9</v>
      </c>
      <c r="L169" s="26" t="s">
        <v>14</v>
      </c>
      <c r="M169" s="26" t="s">
        <v>331</v>
      </c>
      <c r="N169" s="27" t="s">
        <v>1189</v>
      </c>
      <c r="O169" s="26" t="s">
        <v>61</v>
      </c>
      <c r="P169" s="26" t="s">
        <v>392</v>
      </c>
      <c r="Q169" s="28">
        <v>44071</v>
      </c>
      <c r="R169" s="29">
        <v>8401000</v>
      </c>
      <c r="S169" s="26" t="s">
        <v>233</v>
      </c>
      <c r="T169" s="25" t="s">
        <v>328</v>
      </c>
    </row>
    <row r="170" spans="2:20" ht="29" x14ac:dyDescent="0.35">
      <c r="B170" s="26" t="s">
        <v>271</v>
      </c>
      <c r="C170" s="27">
        <v>7</v>
      </c>
      <c r="D170" s="26" t="s">
        <v>463</v>
      </c>
      <c r="E170" s="27">
        <v>102000</v>
      </c>
      <c r="F170" s="27">
        <v>260</v>
      </c>
      <c r="G170" s="26" t="s">
        <v>72</v>
      </c>
      <c r="H170" s="27">
        <v>2021</v>
      </c>
      <c r="I170" s="27">
        <v>37118</v>
      </c>
      <c r="J170" s="26" t="s">
        <v>212</v>
      </c>
      <c r="K170" s="27" t="s">
        <v>9</v>
      </c>
      <c r="L170" s="26" t="s">
        <v>14</v>
      </c>
      <c r="M170" s="26" t="s">
        <v>331</v>
      </c>
      <c r="N170" s="27" t="s">
        <v>1194</v>
      </c>
      <c r="O170" s="26" t="s">
        <v>57</v>
      </c>
      <c r="P170" s="26" t="s">
        <v>451</v>
      </c>
      <c r="Q170" s="28">
        <v>44071</v>
      </c>
      <c r="R170" s="29">
        <v>35778930</v>
      </c>
      <c r="S170" s="26" t="s">
        <v>232</v>
      </c>
      <c r="T170" s="25" t="s">
        <v>328</v>
      </c>
    </row>
    <row r="171" spans="2:20" ht="29" x14ac:dyDescent="0.35">
      <c r="B171" s="26" t="s">
        <v>271</v>
      </c>
      <c r="C171" s="27">
        <v>7</v>
      </c>
      <c r="D171" s="26" t="s">
        <v>463</v>
      </c>
      <c r="E171" s="27">
        <v>102000</v>
      </c>
      <c r="F171" s="27">
        <v>260</v>
      </c>
      <c r="G171" s="26" t="s">
        <v>72</v>
      </c>
      <c r="H171" s="27">
        <v>2021</v>
      </c>
      <c r="I171" s="27">
        <v>37131</v>
      </c>
      <c r="J171" s="26" t="s">
        <v>248</v>
      </c>
      <c r="K171" s="27" t="s">
        <v>9</v>
      </c>
      <c r="L171" s="26" t="s">
        <v>14</v>
      </c>
      <c r="M171" s="26" t="s">
        <v>331</v>
      </c>
      <c r="N171" s="27" t="s">
        <v>1196</v>
      </c>
      <c r="O171" s="26" t="s">
        <v>249</v>
      </c>
      <c r="P171" s="26" t="s">
        <v>433</v>
      </c>
      <c r="Q171" s="28">
        <v>44098</v>
      </c>
      <c r="R171" s="29">
        <v>2490002</v>
      </c>
      <c r="S171" s="26" t="s">
        <v>262</v>
      </c>
      <c r="T171" s="25" t="s">
        <v>328</v>
      </c>
    </row>
    <row r="172" spans="2:20" ht="43.5" x14ac:dyDescent="0.35">
      <c r="B172" s="26" t="s">
        <v>271</v>
      </c>
      <c r="C172" s="27">
        <v>7</v>
      </c>
      <c r="D172" s="26" t="s">
        <v>463</v>
      </c>
      <c r="E172" s="27">
        <v>102000</v>
      </c>
      <c r="F172" s="27">
        <v>260</v>
      </c>
      <c r="G172" s="26" t="s">
        <v>72</v>
      </c>
      <c r="H172" s="27">
        <v>2021</v>
      </c>
      <c r="I172" s="27">
        <v>37667</v>
      </c>
      <c r="J172" s="26" t="s">
        <v>464</v>
      </c>
      <c r="K172" s="27" t="s">
        <v>9</v>
      </c>
      <c r="L172" s="26" t="s">
        <v>14</v>
      </c>
      <c r="M172" s="26" t="s">
        <v>331</v>
      </c>
      <c r="N172" s="27" t="s">
        <v>1191</v>
      </c>
      <c r="O172" s="26" t="s">
        <v>62</v>
      </c>
      <c r="P172" s="26" t="s">
        <v>395</v>
      </c>
      <c r="Q172" s="28">
        <v>44138</v>
      </c>
      <c r="R172" s="29">
        <v>8100000</v>
      </c>
      <c r="S172" s="26" t="s">
        <v>465</v>
      </c>
      <c r="T172" s="25" t="s">
        <v>328</v>
      </c>
    </row>
    <row r="173" spans="2:20" ht="58" x14ac:dyDescent="0.35">
      <c r="B173" s="26" t="s">
        <v>271</v>
      </c>
      <c r="C173" s="27">
        <v>7</v>
      </c>
      <c r="D173" s="26" t="s">
        <v>463</v>
      </c>
      <c r="E173" s="27">
        <v>102000</v>
      </c>
      <c r="F173" s="27">
        <v>260</v>
      </c>
      <c r="G173" s="26" t="s">
        <v>72</v>
      </c>
      <c r="H173" s="27">
        <v>2021</v>
      </c>
      <c r="I173" s="27">
        <v>37670</v>
      </c>
      <c r="J173" s="26" t="s">
        <v>466</v>
      </c>
      <c r="K173" s="27" t="s">
        <v>9</v>
      </c>
      <c r="L173" s="26" t="s">
        <v>14</v>
      </c>
      <c r="M173" s="26" t="s">
        <v>331</v>
      </c>
      <c r="N173" s="27" t="s">
        <v>1191</v>
      </c>
      <c r="O173" s="26" t="s">
        <v>62</v>
      </c>
      <c r="P173" s="26" t="s">
        <v>395</v>
      </c>
      <c r="Q173" s="28">
        <v>44138</v>
      </c>
      <c r="R173" s="29">
        <v>30000000</v>
      </c>
      <c r="S173" s="26" t="s">
        <v>467</v>
      </c>
      <c r="T173" s="25" t="s">
        <v>328</v>
      </c>
    </row>
    <row r="174" spans="2:20" ht="43.5" x14ac:dyDescent="0.35">
      <c r="B174" s="26" t="s">
        <v>271</v>
      </c>
      <c r="C174" s="27">
        <v>7</v>
      </c>
      <c r="D174" s="26" t="s">
        <v>463</v>
      </c>
      <c r="E174" s="27">
        <v>102000</v>
      </c>
      <c r="F174" s="27">
        <v>260</v>
      </c>
      <c r="G174" s="26" t="s">
        <v>72</v>
      </c>
      <c r="H174" s="27">
        <v>2021</v>
      </c>
      <c r="I174" s="27">
        <v>38188</v>
      </c>
      <c r="J174" s="26" t="s">
        <v>1084</v>
      </c>
      <c r="K174" s="27" t="s">
        <v>9</v>
      </c>
      <c r="L174" s="26" t="s">
        <v>12</v>
      </c>
      <c r="M174" s="26" t="s">
        <v>334</v>
      </c>
      <c r="N174" s="27" t="s">
        <v>1190</v>
      </c>
      <c r="O174" s="26" t="s">
        <v>283</v>
      </c>
      <c r="P174" s="26" t="s">
        <v>1029</v>
      </c>
      <c r="Q174" s="28">
        <v>44210</v>
      </c>
      <c r="R174" s="29">
        <v>4917300</v>
      </c>
      <c r="S174" s="26" t="s">
        <v>1085</v>
      </c>
      <c r="T174" s="25" t="s">
        <v>328</v>
      </c>
    </row>
    <row r="175" spans="2:20" ht="43.5" x14ac:dyDescent="0.35">
      <c r="B175" s="26" t="s">
        <v>271</v>
      </c>
      <c r="C175" s="27">
        <v>7</v>
      </c>
      <c r="D175" s="26" t="s">
        <v>463</v>
      </c>
      <c r="E175" s="27">
        <v>102000</v>
      </c>
      <c r="F175" s="27">
        <v>260</v>
      </c>
      <c r="G175" s="26" t="s">
        <v>72</v>
      </c>
      <c r="H175" s="27">
        <v>2021</v>
      </c>
      <c r="I175" s="27">
        <v>38465</v>
      </c>
      <c r="J175" s="26" t="s">
        <v>1086</v>
      </c>
      <c r="K175" s="27" t="s">
        <v>9</v>
      </c>
      <c r="L175" s="26" t="s">
        <v>432</v>
      </c>
      <c r="M175" s="26" t="s">
        <v>334</v>
      </c>
      <c r="N175" s="27" t="s">
        <v>1191</v>
      </c>
      <c r="O175" s="26" t="s">
        <v>62</v>
      </c>
      <c r="P175" s="26" t="s">
        <v>395</v>
      </c>
      <c r="Q175" s="28">
        <v>44215</v>
      </c>
      <c r="R175" s="29">
        <v>0</v>
      </c>
      <c r="S175" s="26" t="s">
        <v>1087</v>
      </c>
      <c r="T175" s="25" t="s">
        <v>328</v>
      </c>
    </row>
    <row r="176" spans="2:20" ht="29" x14ac:dyDescent="0.35">
      <c r="B176" s="26" t="s">
        <v>271</v>
      </c>
      <c r="C176" s="27">
        <v>7</v>
      </c>
      <c r="D176" s="26" t="s">
        <v>463</v>
      </c>
      <c r="E176" s="27">
        <v>102000</v>
      </c>
      <c r="F176" s="27">
        <v>260</v>
      </c>
      <c r="G176" s="26" t="s">
        <v>72</v>
      </c>
      <c r="H176" s="27">
        <v>2021</v>
      </c>
      <c r="I176" s="27">
        <v>38478</v>
      </c>
      <c r="J176" s="26" t="s">
        <v>1088</v>
      </c>
      <c r="K176" s="27" t="s">
        <v>9</v>
      </c>
      <c r="L176" s="26" t="s">
        <v>432</v>
      </c>
      <c r="M176" s="26" t="s">
        <v>334</v>
      </c>
      <c r="N176" s="27" t="s">
        <v>1191</v>
      </c>
      <c r="O176" s="26" t="s">
        <v>62</v>
      </c>
      <c r="P176" s="26" t="s">
        <v>395</v>
      </c>
      <c r="Q176" s="28">
        <v>44217</v>
      </c>
      <c r="R176" s="29">
        <v>0</v>
      </c>
      <c r="S176" s="26" t="s">
        <v>1089</v>
      </c>
      <c r="T176" s="25" t="s">
        <v>328</v>
      </c>
    </row>
    <row r="177" spans="2:20" ht="43.5" x14ac:dyDescent="0.35">
      <c r="B177" s="26" t="s">
        <v>271</v>
      </c>
      <c r="C177" s="27">
        <v>7</v>
      </c>
      <c r="D177" s="26" t="s">
        <v>463</v>
      </c>
      <c r="E177" s="27">
        <v>102000</v>
      </c>
      <c r="F177" s="27">
        <v>260</v>
      </c>
      <c r="G177" s="26" t="s">
        <v>72</v>
      </c>
      <c r="H177" s="27">
        <v>2021</v>
      </c>
      <c r="I177" s="27">
        <v>38558</v>
      </c>
      <c r="J177" s="26" t="s">
        <v>1086</v>
      </c>
      <c r="K177" s="27" t="s">
        <v>9</v>
      </c>
      <c r="L177" s="26" t="s">
        <v>432</v>
      </c>
      <c r="M177" s="26" t="s">
        <v>334</v>
      </c>
      <c r="N177" s="27" t="s">
        <v>1191</v>
      </c>
      <c r="O177" s="26" t="s">
        <v>62</v>
      </c>
      <c r="P177" s="26" t="s">
        <v>395</v>
      </c>
      <c r="Q177" s="28">
        <v>44243</v>
      </c>
      <c r="R177" s="29">
        <v>0</v>
      </c>
      <c r="S177" s="26" t="s">
        <v>1090</v>
      </c>
      <c r="T177" s="25" t="s">
        <v>328</v>
      </c>
    </row>
    <row r="178" spans="2:20" ht="29" x14ac:dyDescent="0.35">
      <c r="B178" s="26" t="s">
        <v>271</v>
      </c>
      <c r="C178" s="27">
        <v>7</v>
      </c>
      <c r="D178" s="26" t="s">
        <v>463</v>
      </c>
      <c r="E178" s="27">
        <v>102000</v>
      </c>
      <c r="F178" s="27">
        <v>260</v>
      </c>
      <c r="G178" s="26" t="s">
        <v>72</v>
      </c>
      <c r="H178" s="27">
        <v>2021</v>
      </c>
      <c r="I178" s="27">
        <v>38689</v>
      </c>
      <c r="J178" s="26" t="s">
        <v>1091</v>
      </c>
      <c r="K178" s="27" t="s">
        <v>9</v>
      </c>
      <c r="L178" s="26" t="s">
        <v>432</v>
      </c>
      <c r="M178" s="26" t="s">
        <v>334</v>
      </c>
      <c r="N178" s="27" t="s">
        <v>1194</v>
      </c>
      <c r="O178" s="26" t="s">
        <v>57</v>
      </c>
      <c r="P178" s="26" t="s">
        <v>451</v>
      </c>
      <c r="Q178" s="28">
        <v>44274</v>
      </c>
      <c r="R178" s="29">
        <v>0</v>
      </c>
      <c r="S178" s="26" t="s">
        <v>1092</v>
      </c>
      <c r="T178" s="25" t="s">
        <v>328</v>
      </c>
    </row>
    <row r="179" spans="2:20" ht="43.5" x14ac:dyDescent="0.35">
      <c r="B179" s="26" t="s">
        <v>271</v>
      </c>
      <c r="C179" s="27">
        <v>7</v>
      </c>
      <c r="D179" s="26" t="s">
        <v>463</v>
      </c>
      <c r="E179" s="27">
        <v>102000</v>
      </c>
      <c r="F179" s="27">
        <v>260</v>
      </c>
      <c r="G179" s="26" t="s">
        <v>72</v>
      </c>
      <c r="H179" s="27">
        <v>2021</v>
      </c>
      <c r="I179" s="27">
        <v>38858</v>
      </c>
      <c r="J179" s="26" t="s">
        <v>1294</v>
      </c>
      <c r="K179" s="27" t="s">
        <v>9</v>
      </c>
      <c r="L179" s="26" t="s">
        <v>14</v>
      </c>
      <c r="M179" s="26" t="s">
        <v>331</v>
      </c>
      <c r="N179" s="27" t="s">
        <v>1196</v>
      </c>
      <c r="O179" s="26" t="s">
        <v>249</v>
      </c>
      <c r="P179" s="26" t="s">
        <v>433</v>
      </c>
      <c r="Q179" s="28">
        <v>44300</v>
      </c>
      <c r="R179" s="29">
        <v>4215112</v>
      </c>
      <c r="S179" s="26" t="s">
        <v>1295</v>
      </c>
      <c r="T179" s="25" t="s">
        <v>328</v>
      </c>
    </row>
    <row r="180" spans="2:20" ht="43.5" x14ac:dyDescent="0.35">
      <c r="B180" s="26" t="s">
        <v>271</v>
      </c>
      <c r="C180" s="27">
        <v>7</v>
      </c>
      <c r="D180" s="26" t="s">
        <v>463</v>
      </c>
      <c r="E180" s="27">
        <v>102000</v>
      </c>
      <c r="F180" s="27">
        <v>260</v>
      </c>
      <c r="G180" s="26" t="s">
        <v>72</v>
      </c>
      <c r="H180" s="27">
        <v>2021</v>
      </c>
      <c r="I180" s="27">
        <v>38670</v>
      </c>
      <c r="J180" s="26" t="s">
        <v>1290</v>
      </c>
      <c r="K180" s="27" t="s">
        <v>9</v>
      </c>
      <c r="L180" s="26" t="s">
        <v>14</v>
      </c>
      <c r="M180" s="26" t="s">
        <v>331</v>
      </c>
      <c r="N180" s="27" t="s">
        <v>1189</v>
      </c>
      <c r="O180" s="26" t="s">
        <v>61</v>
      </c>
      <c r="P180" s="26" t="s">
        <v>392</v>
      </c>
      <c r="Q180" s="28">
        <v>44333</v>
      </c>
      <c r="R180" s="29">
        <v>23000000</v>
      </c>
      <c r="S180" s="26" t="s">
        <v>1291</v>
      </c>
      <c r="T180" s="25" t="s">
        <v>328</v>
      </c>
    </row>
    <row r="181" spans="2:20" ht="43.5" x14ac:dyDescent="0.35">
      <c r="B181" s="26" t="s">
        <v>271</v>
      </c>
      <c r="C181" s="27">
        <v>7</v>
      </c>
      <c r="D181" s="26" t="s">
        <v>463</v>
      </c>
      <c r="E181" s="27">
        <v>102000</v>
      </c>
      <c r="F181" s="27">
        <v>260</v>
      </c>
      <c r="G181" s="26" t="s">
        <v>72</v>
      </c>
      <c r="H181" s="27">
        <v>2021</v>
      </c>
      <c r="I181" s="27">
        <v>38670</v>
      </c>
      <c r="J181" s="26" t="s">
        <v>1290</v>
      </c>
      <c r="K181" s="27" t="s">
        <v>9</v>
      </c>
      <c r="L181" s="26" t="s">
        <v>14</v>
      </c>
      <c r="M181" s="26" t="s">
        <v>331</v>
      </c>
      <c r="N181" s="27" t="s">
        <v>1194</v>
      </c>
      <c r="O181" s="26" t="s">
        <v>57</v>
      </c>
      <c r="P181" s="26" t="s">
        <v>451</v>
      </c>
      <c r="Q181" s="28">
        <v>44333</v>
      </c>
      <c r="R181" s="29">
        <v>100919993</v>
      </c>
      <c r="S181" s="26" t="s">
        <v>1291</v>
      </c>
      <c r="T181" s="25" t="s">
        <v>328</v>
      </c>
    </row>
    <row r="182" spans="2:20" ht="43.5" x14ac:dyDescent="0.35">
      <c r="B182" s="26" t="s">
        <v>271</v>
      </c>
      <c r="C182" s="27">
        <v>7</v>
      </c>
      <c r="D182" s="26" t="s">
        <v>463</v>
      </c>
      <c r="E182" s="27">
        <v>102000</v>
      </c>
      <c r="F182" s="27">
        <v>260</v>
      </c>
      <c r="G182" s="26" t="s">
        <v>72</v>
      </c>
      <c r="H182" s="27">
        <v>2021</v>
      </c>
      <c r="I182" s="27">
        <v>38676</v>
      </c>
      <c r="J182" s="26" t="s">
        <v>1292</v>
      </c>
      <c r="K182" s="27" t="s">
        <v>9</v>
      </c>
      <c r="L182" s="26" t="s">
        <v>14</v>
      </c>
      <c r="M182" s="26" t="s">
        <v>331</v>
      </c>
      <c r="N182" s="27" t="s">
        <v>1189</v>
      </c>
      <c r="O182" s="26" t="s">
        <v>61</v>
      </c>
      <c r="P182" s="26" t="s">
        <v>392</v>
      </c>
      <c r="Q182" s="28">
        <v>44333</v>
      </c>
      <c r="R182" s="29">
        <v>35778935</v>
      </c>
      <c r="S182" s="26" t="s">
        <v>1293</v>
      </c>
      <c r="T182" s="25" t="s">
        <v>328</v>
      </c>
    </row>
    <row r="183" spans="2:20" ht="29" x14ac:dyDescent="0.35">
      <c r="B183" s="26" t="s">
        <v>271</v>
      </c>
      <c r="C183" s="27">
        <v>7</v>
      </c>
      <c r="D183" s="26" t="s">
        <v>468</v>
      </c>
      <c r="E183" s="27">
        <v>103000</v>
      </c>
      <c r="F183" s="27">
        <v>211</v>
      </c>
      <c r="G183" s="26" t="s">
        <v>469</v>
      </c>
      <c r="H183" s="27">
        <v>2021</v>
      </c>
      <c r="I183" s="27">
        <v>37655</v>
      </c>
      <c r="J183" s="26" t="s">
        <v>470</v>
      </c>
      <c r="K183" s="27" t="s">
        <v>9</v>
      </c>
      <c r="L183" s="26" t="s">
        <v>14</v>
      </c>
      <c r="M183" s="26" t="s">
        <v>331</v>
      </c>
      <c r="N183" s="27" t="s">
        <v>1191</v>
      </c>
      <c r="O183" s="26" t="s">
        <v>62</v>
      </c>
      <c r="P183" s="26" t="s">
        <v>395</v>
      </c>
      <c r="Q183" s="28">
        <v>44155</v>
      </c>
      <c r="R183" s="29">
        <v>819629</v>
      </c>
      <c r="S183" s="26" t="s">
        <v>471</v>
      </c>
      <c r="T183" s="25" t="s">
        <v>328</v>
      </c>
    </row>
    <row r="184" spans="2:20" ht="29" x14ac:dyDescent="0.35">
      <c r="B184" s="26" t="s">
        <v>271</v>
      </c>
      <c r="C184" s="27">
        <v>7</v>
      </c>
      <c r="D184" s="26" t="s">
        <v>468</v>
      </c>
      <c r="E184" s="27">
        <v>103000</v>
      </c>
      <c r="F184" s="27">
        <v>211</v>
      </c>
      <c r="G184" s="26" t="s">
        <v>469</v>
      </c>
      <c r="H184" s="27">
        <v>2021</v>
      </c>
      <c r="I184" s="27">
        <v>38087</v>
      </c>
      <c r="J184" s="26" t="s">
        <v>472</v>
      </c>
      <c r="K184" s="27" t="s">
        <v>9</v>
      </c>
      <c r="L184" s="26" t="s">
        <v>12</v>
      </c>
      <c r="M184" s="26" t="s">
        <v>334</v>
      </c>
      <c r="N184" s="27" t="s">
        <v>1191</v>
      </c>
      <c r="O184" s="26" t="s">
        <v>62</v>
      </c>
      <c r="P184" s="26" t="s">
        <v>395</v>
      </c>
      <c r="Q184" s="28">
        <v>44175</v>
      </c>
      <c r="R184" s="29">
        <v>0</v>
      </c>
      <c r="S184" s="26" t="s">
        <v>473</v>
      </c>
      <c r="T184" s="25" t="s">
        <v>328</v>
      </c>
    </row>
    <row r="185" spans="2:20" ht="29" x14ac:dyDescent="0.35">
      <c r="B185" s="26" t="s">
        <v>271</v>
      </c>
      <c r="C185" s="27">
        <v>7</v>
      </c>
      <c r="D185" s="26" t="s">
        <v>468</v>
      </c>
      <c r="E185" s="27">
        <v>103000</v>
      </c>
      <c r="F185" s="27">
        <v>211</v>
      </c>
      <c r="G185" s="26" t="s">
        <v>469</v>
      </c>
      <c r="H185" s="27">
        <v>2021</v>
      </c>
      <c r="I185" s="27">
        <v>38167</v>
      </c>
      <c r="J185" s="26" t="s">
        <v>1093</v>
      </c>
      <c r="K185" s="27" t="s">
        <v>9</v>
      </c>
      <c r="L185" s="26" t="s">
        <v>12</v>
      </c>
      <c r="M185" s="26" t="s">
        <v>334</v>
      </c>
      <c r="N185" s="27" t="s">
        <v>1190</v>
      </c>
      <c r="O185" s="26" t="s">
        <v>283</v>
      </c>
      <c r="P185" s="26" t="s">
        <v>1029</v>
      </c>
      <c r="Q185" s="28">
        <v>44210</v>
      </c>
      <c r="R185" s="29">
        <v>43400</v>
      </c>
      <c r="S185" s="26" t="s">
        <v>1094</v>
      </c>
      <c r="T185" s="25" t="s">
        <v>328</v>
      </c>
    </row>
    <row r="186" spans="2:20" ht="29" x14ac:dyDescent="0.35">
      <c r="B186" s="26" t="s">
        <v>271</v>
      </c>
      <c r="C186" s="27">
        <v>7</v>
      </c>
      <c r="D186" s="26" t="s">
        <v>468</v>
      </c>
      <c r="E186" s="27">
        <v>103000</v>
      </c>
      <c r="F186" s="27">
        <v>211</v>
      </c>
      <c r="G186" s="26" t="s">
        <v>469</v>
      </c>
      <c r="H186" s="27">
        <v>2021</v>
      </c>
      <c r="I186" s="27">
        <v>38447</v>
      </c>
      <c r="J186" s="26" t="s">
        <v>1095</v>
      </c>
      <c r="K186" s="27" t="s">
        <v>9</v>
      </c>
      <c r="L186" s="26" t="s">
        <v>12</v>
      </c>
      <c r="M186" s="26" t="s">
        <v>334</v>
      </c>
      <c r="N186" s="27" t="s">
        <v>1191</v>
      </c>
      <c r="O186" s="26" t="s">
        <v>62</v>
      </c>
      <c r="P186" s="26" t="s">
        <v>395</v>
      </c>
      <c r="Q186" s="28">
        <v>44211</v>
      </c>
      <c r="R186" s="31">
        <v>0</v>
      </c>
      <c r="S186" s="26" t="s">
        <v>1096</v>
      </c>
      <c r="T186" s="25" t="s">
        <v>328</v>
      </c>
    </row>
    <row r="187" spans="2:20" ht="29" x14ac:dyDescent="0.35">
      <c r="B187" s="26" t="s">
        <v>271</v>
      </c>
      <c r="C187" s="27">
        <v>7</v>
      </c>
      <c r="D187" s="26" t="s">
        <v>468</v>
      </c>
      <c r="E187" s="27">
        <v>103000</v>
      </c>
      <c r="F187" s="27">
        <v>211</v>
      </c>
      <c r="G187" s="26" t="s">
        <v>469</v>
      </c>
      <c r="H187" s="27">
        <v>2021</v>
      </c>
      <c r="I187" s="27">
        <v>38845</v>
      </c>
      <c r="J187" s="26" t="s">
        <v>1296</v>
      </c>
      <c r="K187" s="27" t="s">
        <v>9</v>
      </c>
      <c r="L187" s="26" t="s">
        <v>14</v>
      </c>
      <c r="M187" s="26" t="s">
        <v>331</v>
      </c>
      <c r="N187" s="27" t="s">
        <v>1189</v>
      </c>
      <c r="O187" s="26" t="s">
        <v>61</v>
      </c>
      <c r="P187" s="26" t="s">
        <v>392</v>
      </c>
      <c r="Q187" s="28">
        <v>44293</v>
      </c>
      <c r="R187" s="29">
        <v>605000</v>
      </c>
      <c r="S187" s="26" t="s">
        <v>1297</v>
      </c>
      <c r="T187" s="25" t="s">
        <v>328</v>
      </c>
    </row>
    <row r="188" spans="2:20" ht="29" x14ac:dyDescent="0.35">
      <c r="B188" s="26" t="s">
        <v>271</v>
      </c>
      <c r="C188" s="27">
        <v>7</v>
      </c>
      <c r="D188" s="26" t="s">
        <v>468</v>
      </c>
      <c r="E188" s="27">
        <v>103000</v>
      </c>
      <c r="F188" s="27">
        <v>211</v>
      </c>
      <c r="G188" s="26" t="s">
        <v>469</v>
      </c>
      <c r="H188" s="27">
        <v>2021</v>
      </c>
      <c r="I188" s="27">
        <v>38845</v>
      </c>
      <c r="J188" s="26" t="s">
        <v>1296</v>
      </c>
      <c r="K188" s="27" t="s">
        <v>9</v>
      </c>
      <c r="L188" s="26" t="s">
        <v>14</v>
      </c>
      <c r="M188" s="26" t="s">
        <v>331</v>
      </c>
      <c r="N188" s="27" t="s">
        <v>1194</v>
      </c>
      <c r="O188" s="26" t="s">
        <v>57</v>
      </c>
      <c r="P188" s="26" t="s">
        <v>451</v>
      </c>
      <c r="Q188" s="28">
        <v>44293</v>
      </c>
      <c r="R188" s="29">
        <v>960705</v>
      </c>
      <c r="S188" s="26" t="s">
        <v>1297</v>
      </c>
      <c r="T188" s="25" t="s">
        <v>328</v>
      </c>
    </row>
    <row r="189" spans="2:20" ht="29" x14ac:dyDescent="0.35">
      <c r="B189" s="26" t="s">
        <v>271</v>
      </c>
      <c r="C189" s="27">
        <v>7</v>
      </c>
      <c r="D189" s="26" t="s">
        <v>468</v>
      </c>
      <c r="E189" s="27">
        <v>103000</v>
      </c>
      <c r="F189" s="27">
        <v>211</v>
      </c>
      <c r="G189" s="26" t="s">
        <v>469</v>
      </c>
      <c r="H189" s="27">
        <v>2021</v>
      </c>
      <c r="I189" s="27">
        <v>39670</v>
      </c>
      <c r="J189" s="26" t="s">
        <v>1298</v>
      </c>
      <c r="K189" s="27" t="s">
        <v>9</v>
      </c>
      <c r="L189" s="26" t="s">
        <v>12</v>
      </c>
      <c r="M189" s="26" t="s">
        <v>334</v>
      </c>
      <c r="N189" s="27" t="s">
        <v>1189</v>
      </c>
      <c r="O189" s="26" t="s">
        <v>61</v>
      </c>
      <c r="P189" s="26" t="s">
        <v>392</v>
      </c>
      <c r="Q189" s="28">
        <v>44357</v>
      </c>
      <c r="R189" s="31">
        <v>-6000</v>
      </c>
      <c r="S189" s="26" t="s">
        <v>1299</v>
      </c>
      <c r="T189" s="25" t="s">
        <v>328</v>
      </c>
    </row>
    <row r="190" spans="2:20" ht="29" x14ac:dyDescent="0.35">
      <c r="B190" s="26" t="s">
        <v>271</v>
      </c>
      <c r="C190" s="27">
        <v>7</v>
      </c>
      <c r="D190" s="26" t="s">
        <v>468</v>
      </c>
      <c r="E190" s="27">
        <v>103000</v>
      </c>
      <c r="F190" s="27">
        <v>211</v>
      </c>
      <c r="G190" s="26" t="s">
        <v>469</v>
      </c>
      <c r="H190" s="27">
        <v>2021</v>
      </c>
      <c r="I190" s="27">
        <v>39670</v>
      </c>
      <c r="J190" s="26" t="s">
        <v>1298</v>
      </c>
      <c r="K190" s="27" t="s">
        <v>9</v>
      </c>
      <c r="L190" s="26" t="s">
        <v>12</v>
      </c>
      <c r="M190" s="26" t="s">
        <v>334</v>
      </c>
      <c r="N190" s="27" t="s">
        <v>1194</v>
      </c>
      <c r="O190" s="26" t="s">
        <v>57</v>
      </c>
      <c r="P190" s="26" t="s">
        <v>451</v>
      </c>
      <c r="Q190" s="28">
        <v>44357</v>
      </c>
      <c r="R190" s="29">
        <v>6000</v>
      </c>
      <c r="S190" s="26" t="s">
        <v>1299</v>
      </c>
      <c r="T190" s="25" t="s">
        <v>328</v>
      </c>
    </row>
    <row r="191" spans="2:20" ht="43.5" x14ac:dyDescent="0.35">
      <c r="B191" s="26" t="s">
        <v>271</v>
      </c>
      <c r="C191" s="27">
        <v>7</v>
      </c>
      <c r="D191" s="26" t="s">
        <v>474</v>
      </c>
      <c r="E191" s="27">
        <v>104000</v>
      </c>
      <c r="F191" s="27">
        <v>208</v>
      </c>
      <c r="G191" s="26" t="s">
        <v>475</v>
      </c>
      <c r="H191" s="27">
        <v>2021</v>
      </c>
      <c r="I191" s="27">
        <v>37939</v>
      </c>
      <c r="J191" s="26" t="s">
        <v>476</v>
      </c>
      <c r="K191" s="27" t="s">
        <v>9</v>
      </c>
      <c r="L191" s="26" t="s">
        <v>14</v>
      </c>
      <c r="M191" s="26" t="s">
        <v>331</v>
      </c>
      <c r="N191" s="27" t="s">
        <v>1191</v>
      </c>
      <c r="O191" s="26" t="s">
        <v>62</v>
      </c>
      <c r="P191" s="26" t="s">
        <v>395</v>
      </c>
      <c r="Q191" s="28">
        <v>44168</v>
      </c>
      <c r="R191" s="29">
        <v>13296727</v>
      </c>
      <c r="S191" s="26" t="s">
        <v>477</v>
      </c>
      <c r="T191" s="25" t="s">
        <v>328</v>
      </c>
    </row>
    <row r="192" spans="2:20" ht="43.5" x14ac:dyDescent="0.35">
      <c r="B192" s="26" t="s">
        <v>271</v>
      </c>
      <c r="C192" s="27">
        <v>7</v>
      </c>
      <c r="D192" s="26" t="s">
        <v>474</v>
      </c>
      <c r="E192" s="27">
        <v>104000</v>
      </c>
      <c r="F192" s="27">
        <v>208</v>
      </c>
      <c r="G192" s="26" t="s">
        <v>475</v>
      </c>
      <c r="H192" s="27">
        <v>2021</v>
      </c>
      <c r="I192" s="27">
        <v>37687</v>
      </c>
      <c r="J192" s="26" t="s">
        <v>1097</v>
      </c>
      <c r="K192" s="27" t="s">
        <v>9</v>
      </c>
      <c r="L192" s="26" t="s">
        <v>12</v>
      </c>
      <c r="M192" s="26" t="s">
        <v>334</v>
      </c>
      <c r="N192" s="27" t="s">
        <v>1190</v>
      </c>
      <c r="O192" s="26" t="s">
        <v>283</v>
      </c>
      <c r="P192" s="26" t="s">
        <v>1029</v>
      </c>
      <c r="Q192" s="28">
        <v>44210</v>
      </c>
      <c r="R192" s="29">
        <v>841600</v>
      </c>
      <c r="S192" s="26" t="s">
        <v>1098</v>
      </c>
      <c r="T192" s="25" t="s">
        <v>328</v>
      </c>
    </row>
    <row r="193" spans="2:20" ht="43.5" x14ac:dyDescent="0.35">
      <c r="B193" s="26" t="s">
        <v>271</v>
      </c>
      <c r="C193" s="27">
        <v>7</v>
      </c>
      <c r="D193" s="26" t="s">
        <v>474</v>
      </c>
      <c r="E193" s="27">
        <v>104000</v>
      </c>
      <c r="F193" s="27">
        <v>208</v>
      </c>
      <c r="G193" s="26" t="s">
        <v>475</v>
      </c>
      <c r="H193" s="27">
        <v>2021</v>
      </c>
      <c r="I193" s="27">
        <v>38458</v>
      </c>
      <c r="J193" s="26" t="s">
        <v>1099</v>
      </c>
      <c r="K193" s="27" t="s">
        <v>9</v>
      </c>
      <c r="L193" s="26" t="s">
        <v>12</v>
      </c>
      <c r="M193" s="26" t="s">
        <v>334</v>
      </c>
      <c r="N193" s="27" t="s">
        <v>1191</v>
      </c>
      <c r="O193" s="26" t="s">
        <v>62</v>
      </c>
      <c r="P193" s="26" t="s">
        <v>395</v>
      </c>
      <c r="Q193" s="28">
        <v>44225</v>
      </c>
      <c r="R193" s="29">
        <v>0</v>
      </c>
      <c r="S193" s="26" t="s">
        <v>1100</v>
      </c>
      <c r="T193" s="25" t="s">
        <v>328</v>
      </c>
    </row>
    <row r="194" spans="2:20" ht="43.5" x14ac:dyDescent="0.35">
      <c r="B194" s="26" t="s">
        <v>271</v>
      </c>
      <c r="C194" s="27">
        <v>7</v>
      </c>
      <c r="D194" s="26" t="s">
        <v>474</v>
      </c>
      <c r="E194" s="27">
        <v>104000</v>
      </c>
      <c r="F194" s="27">
        <v>208</v>
      </c>
      <c r="G194" s="26" t="s">
        <v>475</v>
      </c>
      <c r="H194" s="27">
        <v>2021</v>
      </c>
      <c r="I194" s="27">
        <v>38224</v>
      </c>
      <c r="J194" s="26" t="s">
        <v>1300</v>
      </c>
      <c r="K194" s="27" t="s">
        <v>9</v>
      </c>
      <c r="L194" s="26" t="s">
        <v>14</v>
      </c>
      <c r="M194" s="26" t="s">
        <v>331</v>
      </c>
      <c r="N194" s="27" t="s">
        <v>1192</v>
      </c>
      <c r="O194" s="26" t="s">
        <v>118</v>
      </c>
      <c r="P194" s="26" t="s">
        <v>419</v>
      </c>
      <c r="Q194" s="28">
        <v>44300</v>
      </c>
      <c r="R194" s="29">
        <v>27300</v>
      </c>
      <c r="S194" s="26" t="s">
        <v>1301</v>
      </c>
      <c r="T194" s="25" t="s">
        <v>328</v>
      </c>
    </row>
    <row r="195" spans="2:20" ht="43.5" x14ac:dyDescent="0.35">
      <c r="B195" s="26" t="s">
        <v>271</v>
      </c>
      <c r="C195" s="27">
        <v>7</v>
      </c>
      <c r="D195" s="26" t="s">
        <v>474</v>
      </c>
      <c r="E195" s="27">
        <v>104000</v>
      </c>
      <c r="F195" s="27">
        <v>208</v>
      </c>
      <c r="G195" s="26" t="s">
        <v>475</v>
      </c>
      <c r="H195" s="27">
        <v>2021</v>
      </c>
      <c r="I195" s="27">
        <v>38684</v>
      </c>
      <c r="J195" s="26" t="s">
        <v>1302</v>
      </c>
      <c r="K195" s="27" t="s">
        <v>9</v>
      </c>
      <c r="L195" s="26" t="s">
        <v>14</v>
      </c>
      <c r="M195" s="26" t="s">
        <v>331</v>
      </c>
      <c r="N195" s="27" t="s">
        <v>1192</v>
      </c>
      <c r="O195" s="26" t="s">
        <v>118</v>
      </c>
      <c r="P195" s="26" t="s">
        <v>419</v>
      </c>
      <c r="Q195" s="28">
        <v>44300</v>
      </c>
      <c r="R195" s="29">
        <v>12900</v>
      </c>
      <c r="S195" s="26" t="s">
        <v>1303</v>
      </c>
      <c r="T195" s="25" t="s">
        <v>328</v>
      </c>
    </row>
    <row r="196" spans="2:20" ht="43.5" x14ac:dyDescent="0.35">
      <c r="B196" s="26" t="s">
        <v>271</v>
      </c>
      <c r="C196" s="27">
        <v>7</v>
      </c>
      <c r="D196" s="26" t="s">
        <v>474</v>
      </c>
      <c r="E196" s="27">
        <v>104000</v>
      </c>
      <c r="F196" s="27">
        <v>208</v>
      </c>
      <c r="G196" s="26" t="s">
        <v>475</v>
      </c>
      <c r="H196" s="27">
        <v>2021</v>
      </c>
      <c r="I196" s="27">
        <v>38988</v>
      </c>
      <c r="J196" s="26" t="s">
        <v>1304</v>
      </c>
      <c r="K196" s="27" t="s">
        <v>9</v>
      </c>
      <c r="L196" s="26" t="s">
        <v>12</v>
      </c>
      <c r="M196" s="26" t="s">
        <v>334</v>
      </c>
      <c r="N196" s="27" t="s">
        <v>1191</v>
      </c>
      <c r="O196" s="26" t="s">
        <v>62</v>
      </c>
      <c r="P196" s="26" t="s">
        <v>395</v>
      </c>
      <c r="Q196" s="28">
        <v>44309</v>
      </c>
      <c r="R196" s="29">
        <v>0</v>
      </c>
      <c r="S196" s="26" t="s">
        <v>1305</v>
      </c>
      <c r="T196" s="25" t="s">
        <v>328</v>
      </c>
    </row>
    <row r="197" spans="2:20" ht="43.5" x14ac:dyDescent="0.35">
      <c r="B197" s="26" t="s">
        <v>271</v>
      </c>
      <c r="C197" s="27">
        <v>7</v>
      </c>
      <c r="D197" s="26" t="s">
        <v>474</v>
      </c>
      <c r="E197" s="27">
        <v>104000</v>
      </c>
      <c r="F197" s="27">
        <v>208</v>
      </c>
      <c r="G197" s="26" t="s">
        <v>475</v>
      </c>
      <c r="H197" s="27">
        <v>2021</v>
      </c>
      <c r="I197" s="27">
        <v>39374</v>
      </c>
      <c r="J197" s="26" t="s">
        <v>1308</v>
      </c>
      <c r="K197" s="27" t="s">
        <v>9</v>
      </c>
      <c r="L197" s="26" t="s">
        <v>14</v>
      </c>
      <c r="M197" s="26" t="s">
        <v>331</v>
      </c>
      <c r="N197" s="27" t="s">
        <v>1194</v>
      </c>
      <c r="O197" s="26" t="s">
        <v>57</v>
      </c>
      <c r="P197" s="26" t="s">
        <v>451</v>
      </c>
      <c r="Q197" s="28">
        <v>44363</v>
      </c>
      <c r="R197" s="29">
        <v>9699494</v>
      </c>
      <c r="S197" s="26" t="s">
        <v>1309</v>
      </c>
      <c r="T197" s="25" t="s">
        <v>328</v>
      </c>
    </row>
    <row r="198" spans="2:20" ht="43.5" x14ac:dyDescent="0.35">
      <c r="B198" s="26" t="s">
        <v>271</v>
      </c>
      <c r="C198" s="27">
        <v>7</v>
      </c>
      <c r="D198" s="26" t="s">
        <v>474</v>
      </c>
      <c r="E198" s="27">
        <v>104000</v>
      </c>
      <c r="F198" s="27">
        <v>208</v>
      </c>
      <c r="G198" s="26" t="s">
        <v>475</v>
      </c>
      <c r="H198" s="27">
        <v>2021</v>
      </c>
      <c r="I198" s="27">
        <v>39585</v>
      </c>
      <c r="J198" s="26" t="s">
        <v>1310</v>
      </c>
      <c r="K198" s="27" t="s">
        <v>9</v>
      </c>
      <c r="L198" s="26" t="s">
        <v>14</v>
      </c>
      <c r="M198" s="26" t="s">
        <v>331</v>
      </c>
      <c r="N198" s="27" t="s">
        <v>1192</v>
      </c>
      <c r="O198" s="26" t="s">
        <v>118</v>
      </c>
      <c r="P198" s="26" t="s">
        <v>419</v>
      </c>
      <c r="Q198" s="28">
        <v>44363</v>
      </c>
      <c r="R198" s="29">
        <v>22953</v>
      </c>
      <c r="S198" s="26" t="s">
        <v>1311</v>
      </c>
      <c r="T198" s="25" t="s">
        <v>328</v>
      </c>
    </row>
    <row r="199" spans="2:20" ht="43.5" x14ac:dyDescent="0.35">
      <c r="B199" s="26" t="s">
        <v>271</v>
      </c>
      <c r="C199" s="27">
        <v>7</v>
      </c>
      <c r="D199" s="26" t="s">
        <v>474</v>
      </c>
      <c r="E199" s="27">
        <v>104000</v>
      </c>
      <c r="F199" s="27">
        <v>208</v>
      </c>
      <c r="G199" s="26" t="s">
        <v>475</v>
      </c>
      <c r="H199" s="27">
        <v>2021</v>
      </c>
      <c r="I199" s="27">
        <v>39373</v>
      </c>
      <c r="J199" s="26" t="s">
        <v>1306</v>
      </c>
      <c r="K199" s="27" t="s">
        <v>9</v>
      </c>
      <c r="L199" s="26" t="s">
        <v>14</v>
      </c>
      <c r="M199" s="26" t="s">
        <v>331</v>
      </c>
      <c r="N199" s="27" t="s">
        <v>1194</v>
      </c>
      <c r="O199" s="26" t="s">
        <v>57</v>
      </c>
      <c r="P199" s="26" t="s">
        <v>451</v>
      </c>
      <c r="Q199" s="28">
        <v>44368</v>
      </c>
      <c r="R199" s="29">
        <v>18091024</v>
      </c>
      <c r="S199" s="26" t="s">
        <v>1307</v>
      </c>
      <c r="T199" s="25" t="s">
        <v>328</v>
      </c>
    </row>
    <row r="200" spans="2:20" ht="43.5" x14ac:dyDescent="0.35">
      <c r="B200" s="26" t="s">
        <v>271</v>
      </c>
      <c r="C200" s="27">
        <v>7</v>
      </c>
      <c r="D200" s="26" t="s">
        <v>474</v>
      </c>
      <c r="E200" s="27">
        <v>104000</v>
      </c>
      <c r="F200" s="27">
        <v>208</v>
      </c>
      <c r="G200" s="26" t="s">
        <v>475</v>
      </c>
      <c r="H200" s="27">
        <v>2021</v>
      </c>
      <c r="I200" s="27">
        <v>39837</v>
      </c>
      <c r="J200" s="26" t="s">
        <v>1312</v>
      </c>
      <c r="K200" s="27" t="s">
        <v>9</v>
      </c>
      <c r="L200" s="26" t="s">
        <v>14</v>
      </c>
      <c r="M200" s="26" t="s">
        <v>331</v>
      </c>
      <c r="N200" s="27" t="s">
        <v>1438</v>
      </c>
      <c r="O200" s="26" t="s">
        <v>1313</v>
      </c>
      <c r="P200" s="26" t="s">
        <v>1314</v>
      </c>
      <c r="Q200" s="28">
        <v>44368</v>
      </c>
      <c r="R200" s="29">
        <v>104247</v>
      </c>
      <c r="S200" s="26" t="s">
        <v>1315</v>
      </c>
      <c r="T200" s="25" t="s">
        <v>328</v>
      </c>
    </row>
    <row r="201" spans="2:20" ht="43.5" x14ac:dyDescent="0.35">
      <c r="B201" s="26" t="s">
        <v>271</v>
      </c>
      <c r="C201" s="27">
        <v>7</v>
      </c>
      <c r="D201" s="26" t="s">
        <v>474</v>
      </c>
      <c r="E201" s="27">
        <v>104000</v>
      </c>
      <c r="F201" s="27">
        <v>208</v>
      </c>
      <c r="G201" s="26" t="s">
        <v>475</v>
      </c>
      <c r="H201" s="27">
        <v>2021</v>
      </c>
      <c r="I201" s="27">
        <v>39934</v>
      </c>
      <c r="J201" s="26" t="s">
        <v>1316</v>
      </c>
      <c r="K201" s="27" t="s">
        <v>9</v>
      </c>
      <c r="L201" s="26" t="s">
        <v>14</v>
      </c>
      <c r="M201" s="26" t="s">
        <v>331</v>
      </c>
      <c r="N201" s="27" t="s">
        <v>1192</v>
      </c>
      <c r="O201" s="26" t="s">
        <v>118</v>
      </c>
      <c r="P201" s="26" t="s">
        <v>419</v>
      </c>
      <c r="Q201" s="28">
        <v>44368</v>
      </c>
      <c r="R201" s="29">
        <v>14400</v>
      </c>
      <c r="S201" s="26" t="s">
        <v>1317</v>
      </c>
      <c r="T201" s="25" t="s">
        <v>328</v>
      </c>
    </row>
    <row r="202" spans="2:20" ht="43.5" x14ac:dyDescent="0.35">
      <c r="B202" s="26" t="s">
        <v>271</v>
      </c>
      <c r="C202" s="27">
        <v>7</v>
      </c>
      <c r="D202" s="26" t="s">
        <v>474</v>
      </c>
      <c r="E202" s="27">
        <v>104000</v>
      </c>
      <c r="F202" s="27">
        <v>208</v>
      </c>
      <c r="G202" s="26" t="s">
        <v>475</v>
      </c>
      <c r="H202" s="27">
        <v>2021</v>
      </c>
      <c r="I202" s="27">
        <v>40106</v>
      </c>
      <c r="J202" s="26" t="s">
        <v>1318</v>
      </c>
      <c r="K202" s="27" t="s">
        <v>9</v>
      </c>
      <c r="L202" s="26" t="s">
        <v>432</v>
      </c>
      <c r="M202" s="26" t="s">
        <v>334</v>
      </c>
      <c r="N202" s="27" t="s">
        <v>1189</v>
      </c>
      <c r="O202" s="26" t="s">
        <v>61</v>
      </c>
      <c r="P202" s="26" t="s">
        <v>392</v>
      </c>
      <c r="Q202" s="28">
        <v>44370</v>
      </c>
      <c r="R202" s="29">
        <v>9699494</v>
      </c>
      <c r="S202" s="26" t="s">
        <v>1319</v>
      </c>
      <c r="T202" s="25" t="s">
        <v>328</v>
      </c>
    </row>
    <row r="203" spans="2:20" ht="43.5" x14ac:dyDescent="0.35">
      <c r="B203" s="26" t="s">
        <v>271</v>
      </c>
      <c r="C203" s="27">
        <v>7</v>
      </c>
      <c r="D203" s="26" t="s">
        <v>474</v>
      </c>
      <c r="E203" s="27">
        <v>104000</v>
      </c>
      <c r="F203" s="27">
        <v>208</v>
      </c>
      <c r="G203" s="26" t="s">
        <v>475</v>
      </c>
      <c r="H203" s="27">
        <v>2021</v>
      </c>
      <c r="I203" s="27">
        <v>40106</v>
      </c>
      <c r="J203" s="26" t="s">
        <v>1318</v>
      </c>
      <c r="K203" s="27" t="s">
        <v>9</v>
      </c>
      <c r="L203" s="26" t="s">
        <v>432</v>
      </c>
      <c r="M203" s="26" t="s">
        <v>334</v>
      </c>
      <c r="N203" s="27" t="s">
        <v>1194</v>
      </c>
      <c r="O203" s="26" t="s">
        <v>57</v>
      </c>
      <c r="P203" s="26" t="s">
        <v>451</v>
      </c>
      <c r="Q203" s="28">
        <v>44370</v>
      </c>
      <c r="R203" s="31">
        <v>-9699494</v>
      </c>
      <c r="S203" s="26" t="s">
        <v>1319</v>
      </c>
      <c r="T203" s="25" t="s">
        <v>328</v>
      </c>
    </row>
    <row r="204" spans="2:20" ht="58" x14ac:dyDescent="0.35">
      <c r="B204" s="26" t="s">
        <v>271</v>
      </c>
      <c r="C204" s="27">
        <v>7</v>
      </c>
      <c r="D204" s="26" t="s">
        <v>478</v>
      </c>
      <c r="E204" s="27">
        <v>105000</v>
      </c>
      <c r="F204" s="27">
        <v>229</v>
      </c>
      <c r="G204" s="26" t="s">
        <v>479</v>
      </c>
      <c r="H204" s="27">
        <v>2021</v>
      </c>
      <c r="I204" s="27">
        <v>37688</v>
      </c>
      <c r="J204" s="26" t="s">
        <v>480</v>
      </c>
      <c r="K204" s="27" t="s">
        <v>9</v>
      </c>
      <c r="L204" s="26" t="s">
        <v>14</v>
      </c>
      <c r="M204" s="26" t="s">
        <v>331</v>
      </c>
      <c r="N204" s="27" t="s">
        <v>1191</v>
      </c>
      <c r="O204" s="26" t="s">
        <v>62</v>
      </c>
      <c r="P204" s="26" t="s">
        <v>395</v>
      </c>
      <c r="Q204" s="28">
        <v>44145</v>
      </c>
      <c r="R204" s="29">
        <v>1500</v>
      </c>
      <c r="S204" s="26" t="s">
        <v>481</v>
      </c>
      <c r="T204" s="25" t="s">
        <v>328</v>
      </c>
    </row>
    <row r="205" spans="2:20" ht="58" x14ac:dyDescent="0.35">
      <c r="B205" s="26" t="s">
        <v>271</v>
      </c>
      <c r="C205" s="27">
        <v>7</v>
      </c>
      <c r="D205" s="26" t="s">
        <v>478</v>
      </c>
      <c r="E205" s="27">
        <v>105000</v>
      </c>
      <c r="F205" s="27">
        <v>229</v>
      </c>
      <c r="G205" s="26" t="s">
        <v>479</v>
      </c>
      <c r="H205" s="27">
        <v>2021</v>
      </c>
      <c r="I205" s="27">
        <v>39772</v>
      </c>
      <c r="J205" s="26" t="s">
        <v>1320</v>
      </c>
      <c r="K205" s="27" t="s">
        <v>9</v>
      </c>
      <c r="L205" s="26" t="s">
        <v>14</v>
      </c>
      <c r="M205" s="26" t="s">
        <v>331</v>
      </c>
      <c r="N205" s="27" t="s">
        <v>1191</v>
      </c>
      <c r="O205" s="26" t="s">
        <v>62</v>
      </c>
      <c r="P205" s="26" t="s">
        <v>395</v>
      </c>
      <c r="Q205" s="28">
        <v>44368</v>
      </c>
      <c r="R205" s="29">
        <v>1000</v>
      </c>
      <c r="S205" s="26" t="s">
        <v>1321</v>
      </c>
      <c r="T205" s="25" t="s">
        <v>328</v>
      </c>
    </row>
    <row r="206" spans="2:20" ht="43.5" x14ac:dyDescent="0.35">
      <c r="B206" s="26" t="s">
        <v>271</v>
      </c>
      <c r="C206" s="27">
        <v>7</v>
      </c>
      <c r="D206" s="26" t="s">
        <v>482</v>
      </c>
      <c r="E206" s="27">
        <v>106000</v>
      </c>
      <c r="F206" s="27">
        <v>212</v>
      </c>
      <c r="G206" s="26" t="s">
        <v>65</v>
      </c>
      <c r="H206" s="27">
        <v>2021</v>
      </c>
      <c r="I206" s="27">
        <v>36555</v>
      </c>
      <c r="J206" s="26" t="s">
        <v>207</v>
      </c>
      <c r="K206" s="27" t="s">
        <v>9</v>
      </c>
      <c r="L206" s="26" t="s">
        <v>14</v>
      </c>
      <c r="M206" s="26" t="s">
        <v>331</v>
      </c>
      <c r="N206" s="27" t="s">
        <v>1195</v>
      </c>
      <c r="O206" s="26" t="s">
        <v>208</v>
      </c>
      <c r="P206" s="26" t="s">
        <v>426</v>
      </c>
      <c r="Q206" s="28">
        <v>44088</v>
      </c>
      <c r="R206" s="29">
        <v>9803132</v>
      </c>
      <c r="S206" s="26" t="s">
        <v>229</v>
      </c>
      <c r="T206" s="25" t="s">
        <v>328</v>
      </c>
    </row>
    <row r="207" spans="2:20" ht="29" x14ac:dyDescent="0.35">
      <c r="B207" s="26" t="s">
        <v>271</v>
      </c>
      <c r="C207" s="27">
        <v>7</v>
      </c>
      <c r="D207" s="26" t="s">
        <v>482</v>
      </c>
      <c r="E207" s="27">
        <v>106000</v>
      </c>
      <c r="F207" s="27">
        <v>212</v>
      </c>
      <c r="G207" s="26" t="s">
        <v>65</v>
      </c>
      <c r="H207" s="27">
        <v>2021</v>
      </c>
      <c r="I207" s="27">
        <v>37683</v>
      </c>
      <c r="J207" s="26" t="s">
        <v>483</v>
      </c>
      <c r="K207" s="27" t="s">
        <v>9</v>
      </c>
      <c r="L207" s="26" t="s">
        <v>14</v>
      </c>
      <c r="M207" s="26" t="s">
        <v>331</v>
      </c>
      <c r="N207" s="27" t="s">
        <v>1191</v>
      </c>
      <c r="O207" s="26" t="s">
        <v>62</v>
      </c>
      <c r="P207" s="26" t="s">
        <v>395</v>
      </c>
      <c r="Q207" s="28">
        <v>44138</v>
      </c>
      <c r="R207" s="29">
        <v>9334924</v>
      </c>
      <c r="S207" s="26" t="s">
        <v>484</v>
      </c>
      <c r="T207" s="25" t="s">
        <v>328</v>
      </c>
    </row>
    <row r="208" spans="2:20" ht="29" x14ac:dyDescent="0.35">
      <c r="B208" s="26" t="s">
        <v>271</v>
      </c>
      <c r="C208" s="27">
        <v>7</v>
      </c>
      <c r="D208" s="26" t="s">
        <v>482</v>
      </c>
      <c r="E208" s="27">
        <v>106000</v>
      </c>
      <c r="F208" s="27">
        <v>212</v>
      </c>
      <c r="G208" s="26" t="s">
        <v>65</v>
      </c>
      <c r="H208" s="27">
        <v>2021</v>
      </c>
      <c r="I208" s="27">
        <v>38430</v>
      </c>
      <c r="J208" s="26" t="s">
        <v>1101</v>
      </c>
      <c r="K208" s="27" t="s">
        <v>9</v>
      </c>
      <c r="L208" s="26" t="s">
        <v>14</v>
      </c>
      <c r="M208" s="26" t="s">
        <v>331</v>
      </c>
      <c r="N208" s="27" t="s">
        <v>1191</v>
      </c>
      <c r="O208" s="26" t="s">
        <v>62</v>
      </c>
      <c r="P208" s="26" t="s">
        <v>395</v>
      </c>
      <c r="Q208" s="28">
        <v>44211</v>
      </c>
      <c r="R208" s="29">
        <v>449999</v>
      </c>
      <c r="S208" s="26" t="s">
        <v>1102</v>
      </c>
      <c r="T208" s="25" t="s">
        <v>328</v>
      </c>
    </row>
    <row r="209" spans="2:20" ht="29" x14ac:dyDescent="0.35">
      <c r="B209" s="26" t="s">
        <v>271</v>
      </c>
      <c r="C209" s="27">
        <v>7</v>
      </c>
      <c r="D209" s="26" t="s">
        <v>482</v>
      </c>
      <c r="E209" s="27">
        <v>106000</v>
      </c>
      <c r="F209" s="27">
        <v>212</v>
      </c>
      <c r="G209" s="26" t="s">
        <v>65</v>
      </c>
      <c r="H209" s="27">
        <v>2021</v>
      </c>
      <c r="I209" s="27">
        <v>38565</v>
      </c>
      <c r="J209" s="26" t="s">
        <v>1103</v>
      </c>
      <c r="K209" s="27" t="s">
        <v>9</v>
      </c>
      <c r="L209" s="26" t="s">
        <v>14</v>
      </c>
      <c r="M209" s="26" t="s">
        <v>331</v>
      </c>
      <c r="N209" s="27" t="s">
        <v>1189</v>
      </c>
      <c r="O209" s="26" t="s">
        <v>61</v>
      </c>
      <c r="P209" s="26" t="s">
        <v>392</v>
      </c>
      <c r="Q209" s="28">
        <v>44272</v>
      </c>
      <c r="R209" s="29">
        <v>3427905</v>
      </c>
      <c r="S209" s="26" t="s">
        <v>1104</v>
      </c>
      <c r="T209" s="25" t="s">
        <v>328</v>
      </c>
    </row>
    <row r="210" spans="2:20" ht="29" x14ac:dyDescent="0.35">
      <c r="B210" s="26" t="s">
        <v>271</v>
      </c>
      <c r="C210" s="27">
        <v>7</v>
      </c>
      <c r="D210" s="26" t="s">
        <v>482</v>
      </c>
      <c r="E210" s="27">
        <v>106000</v>
      </c>
      <c r="F210" s="27">
        <v>212</v>
      </c>
      <c r="G210" s="26" t="s">
        <v>65</v>
      </c>
      <c r="H210" s="27">
        <v>2021</v>
      </c>
      <c r="I210" s="27">
        <v>38566</v>
      </c>
      <c r="J210" s="26" t="s">
        <v>1105</v>
      </c>
      <c r="K210" s="27" t="s">
        <v>9</v>
      </c>
      <c r="L210" s="26" t="s">
        <v>14</v>
      </c>
      <c r="M210" s="26" t="s">
        <v>331</v>
      </c>
      <c r="N210" s="27" t="s">
        <v>1194</v>
      </c>
      <c r="O210" s="26" t="s">
        <v>57</v>
      </c>
      <c r="P210" s="26" t="s">
        <v>451</v>
      </c>
      <c r="Q210" s="28">
        <v>44272</v>
      </c>
      <c r="R210" s="29">
        <v>7266205</v>
      </c>
      <c r="S210" s="26" t="s">
        <v>1106</v>
      </c>
      <c r="T210" s="25" t="s">
        <v>328</v>
      </c>
    </row>
    <row r="211" spans="2:20" ht="29" x14ac:dyDescent="0.35">
      <c r="B211" s="26" t="s">
        <v>271</v>
      </c>
      <c r="C211" s="27">
        <v>7</v>
      </c>
      <c r="D211" s="26" t="s">
        <v>482</v>
      </c>
      <c r="E211" s="27">
        <v>106000</v>
      </c>
      <c r="F211" s="27">
        <v>212</v>
      </c>
      <c r="G211" s="26" t="s">
        <v>65</v>
      </c>
      <c r="H211" s="27">
        <v>2021</v>
      </c>
      <c r="I211" s="27">
        <v>38984</v>
      </c>
      <c r="J211" s="26" t="s">
        <v>1322</v>
      </c>
      <c r="K211" s="27" t="s">
        <v>9</v>
      </c>
      <c r="L211" s="26" t="s">
        <v>12</v>
      </c>
      <c r="M211" s="26" t="s">
        <v>331</v>
      </c>
      <c r="N211" s="27" t="s">
        <v>1190</v>
      </c>
      <c r="O211" s="26" t="s">
        <v>283</v>
      </c>
      <c r="P211" s="26" t="s">
        <v>1029</v>
      </c>
      <c r="Q211" s="28">
        <v>44316</v>
      </c>
      <c r="R211" s="29">
        <v>768500</v>
      </c>
      <c r="S211" s="26" t="s">
        <v>1323</v>
      </c>
      <c r="T211" s="25" t="s">
        <v>328</v>
      </c>
    </row>
    <row r="212" spans="2:20" ht="43.5" x14ac:dyDescent="0.35">
      <c r="B212" s="26" t="s">
        <v>271</v>
      </c>
      <c r="C212" s="27">
        <v>7</v>
      </c>
      <c r="D212" s="26" t="s">
        <v>482</v>
      </c>
      <c r="E212" s="27">
        <v>106000</v>
      </c>
      <c r="F212" s="27">
        <v>212</v>
      </c>
      <c r="G212" s="26" t="s">
        <v>65</v>
      </c>
      <c r="H212" s="27">
        <v>2021</v>
      </c>
      <c r="I212" s="27">
        <v>39661</v>
      </c>
      <c r="J212" s="26" t="s">
        <v>1324</v>
      </c>
      <c r="K212" s="27" t="s">
        <v>9</v>
      </c>
      <c r="L212" s="26" t="s">
        <v>14</v>
      </c>
      <c r="M212" s="26" t="s">
        <v>331</v>
      </c>
      <c r="N212" s="27" t="s">
        <v>1195</v>
      </c>
      <c r="O212" s="26" t="s">
        <v>208</v>
      </c>
      <c r="P212" s="26" t="s">
        <v>426</v>
      </c>
      <c r="Q212" s="28">
        <v>44349</v>
      </c>
      <c r="R212" s="29">
        <v>11810708</v>
      </c>
      <c r="S212" s="26" t="s">
        <v>1325</v>
      </c>
      <c r="T212" s="25" t="s">
        <v>328</v>
      </c>
    </row>
    <row r="213" spans="2:20" ht="29" x14ac:dyDescent="0.35">
      <c r="B213" s="26" t="s">
        <v>271</v>
      </c>
      <c r="C213" s="27">
        <v>7</v>
      </c>
      <c r="D213" s="26" t="s">
        <v>485</v>
      </c>
      <c r="E213" s="27">
        <v>108000</v>
      </c>
      <c r="F213" s="27">
        <v>239</v>
      </c>
      <c r="G213" s="26" t="s">
        <v>486</v>
      </c>
      <c r="H213" s="27">
        <v>2021</v>
      </c>
      <c r="I213" s="27">
        <v>37677</v>
      </c>
      <c r="J213" s="26" t="s">
        <v>487</v>
      </c>
      <c r="K213" s="27" t="s">
        <v>9</v>
      </c>
      <c r="L213" s="26" t="s">
        <v>14</v>
      </c>
      <c r="M213" s="26" t="s">
        <v>331</v>
      </c>
      <c r="N213" s="27" t="s">
        <v>1174</v>
      </c>
      <c r="O213" s="26" t="s">
        <v>336</v>
      </c>
      <c r="P213" s="26" t="s">
        <v>337</v>
      </c>
      <c r="Q213" s="28">
        <v>44138</v>
      </c>
      <c r="R213" s="29">
        <v>92959</v>
      </c>
      <c r="S213" s="26" t="s">
        <v>488</v>
      </c>
      <c r="T213" s="25" t="s">
        <v>328</v>
      </c>
    </row>
    <row r="214" spans="2:20" ht="29" x14ac:dyDescent="0.35">
      <c r="B214" s="26" t="s">
        <v>271</v>
      </c>
      <c r="C214" s="27">
        <v>7</v>
      </c>
      <c r="D214" s="26" t="s">
        <v>489</v>
      </c>
      <c r="E214" s="27">
        <v>109000</v>
      </c>
      <c r="F214" s="27">
        <v>417</v>
      </c>
      <c r="G214" s="26" t="s">
        <v>490</v>
      </c>
      <c r="H214" s="27">
        <v>2021</v>
      </c>
      <c r="I214" s="27">
        <v>37935</v>
      </c>
      <c r="J214" s="26" t="s">
        <v>438</v>
      </c>
      <c r="K214" s="27" t="s">
        <v>9</v>
      </c>
      <c r="L214" s="26" t="s">
        <v>14</v>
      </c>
      <c r="M214" s="26" t="s">
        <v>331</v>
      </c>
      <c r="N214" s="27" t="s">
        <v>1174</v>
      </c>
      <c r="O214" s="26" t="s">
        <v>336</v>
      </c>
      <c r="P214" s="26" t="s">
        <v>337</v>
      </c>
      <c r="Q214" s="28">
        <v>44152</v>
      </c>
      <c r="R214" s="29">
        <v>12265</v>
      </c>
      <c r="S214" s="26" t="s">
        <v>491</v>
      </c>
      <c r="T214" s="25" t="s">
        <v>328</v>
      </c>
    </row>
    <row r="215" spans="2:20" ht="29" x14ac:dyDescent="0.35">
      <c r="B215" s="26" t="s">
        <v>271</v>
      </c>
      <c r="C215" s="27">
        <v>7</v>
      </c>
      <c r="D215" s="26" t="s">
        <v>492</v>
      </c>
      <c r="E215" s="27">
        <v>110000</v>
      </c>
      <c r="F215" s="27">
        <v>425</v>
      </c>
      <c r="G215" s="26" t="s">
        <v>493</v>
      </c>
      <c r="H215" s="27">
        <v>2021</v>
      </c>
      <c r="I215" s="27">
        <v>37887</v>
      </c>
      <c r="J215" s="26" t="s">
        <v>494</v>
      </c>
      <c r="K215" s="27" t="s">
        <v>9</v>
      </c>
      <c r="L215" s="26" t="s">
        <v>14</v>
      </c>
      <c r="M215" s="26" t="s">
        <v>331</v>
      </c>
      <c r="N215" s="27" t="s">
        <v>1174</v>
      </c>
      <c r="O215" s="26" t="s">
        <v>336</v>
      </c>
      <c r="P215" s="26" t="s">
        <v>337</v>
      </c>
      <c r="Q215" s="28">
        <v>44145</v>
      </c>
      <c r="R215" s="29">
        <v>32729</v>
      </c>
      <c r="S215" s="26" t="s">
        <v>495</v>
      </c>
      <c r="T215" s="25" t="s">
        <v>328</v>
      </c>
    </row>
    <row r="216" spans="2:20" ht="29" x14ac:dyDescent="0.35">
      <c r="B216" s="26" t="s">
        <v>271</v>
      </c>
      <c r="C216" s="27">
        <v>7</v>
      </c>
      <c r="D216" s="26" t="s">
        <v>1326</v>
      </c>
      <c r="E216" s="27">
        <v>111000</v>
      </c>
      <c r="F216" s="27">
        <v>202</v>
      </c>
      <c r="G216" s="26" t="s">
        <v>1327</v>
      </c>
      <c r="H216" s="27">
        <v>2021</v>
      </c>
      <c r="I216" s="27">
        <v>40113</v>
      </c>
      <c r="J216" s="26" t="s">
        <v>1328</v>
      </c>
      <c r="K216" s="27" t="s">
        <v>9</v>
      </c>
      <c r="L216" s="26" t="s">
        <v>14</v>
      </c>
      <c r="M216" s="26" t="s">
        <v>331</v>
      </c>
      <c r="N216" s="27" t="s">
        <v>1439</v>
      </c>
      <c r="O216" s="26" t="s">
        <v>1329</v>
      </c>
      <c r="P216" s="26" t="s">
        <v>1330</v>
      </c>
      <c r="Q216" s="28">
        <v>44371</v>
      </c>
      <c r="R216" s="29">
        <v>412000</v>
      </c>
      <c r="S216" s="26" t="s">
        <v>1331</v>
      </c>
      <c r="T216" s="25" t="s">
        <v>328</v>
      </c>
    </row>
    <row r="217" spans="2:20" ht="29" x14ac:dyDescent="0.35">
      <c r="B217" s="26" t="s">
        <v>271</v>
      </c>
      <c r="C217" s="27">
        <v>7</v>
      </c>
      <c r="D217" s="26" t="s">
        <v>496</v>
      </c>
      <c r="E217" s="27">
        <v>112000</v>
      </c>
      <c r="F217" s="27">
        <v>146</v>
      </c>
      <c r="G217" s="26" t="s">
        <v>497</v>
      </c>
      <c r="H217" s="27">
        <v>2021</v>
      </c>
      <c r="I217" s="27">
        <v>37888</v>
      </c>
      <c r="J217" s="26" t="s">
        <v>498</v>
      </c>
      <c r="K217" s="27" t="s">
        <v>9</v>
      </c>
      <c r="L217" s="26" t="s">
        <v>14</v>
      </c>
      <c r="M217" s="26" t="s">
        <v>331</v>
      </c>
      <c r="N217" s="27" t="s">
        <v>1174</v>
      </c>
      <c r="O217" s="26" t="s">
        <v>336</v>
      </c>
      <c r="P217" s="26" t="s">
        <v>337</v>
      </c>
      <c r="Q217" s="28">
        <v>44145</v>
      </c>
      <c r="R217" s="29">
        <v>185087</v>
      </c>
      <c r="S217" s="26" t="s">
        <v>499</v>
      </c>
      <c r="T217" s="25" t="s">
        <v>328</v>
      </c>
    </row>
    <row r="218" spans="2:20" ht="43.5" x14ac:dyDescent="0.35">
      <c r="B218" s="26" t="s">
        <v>271</v>
      </c>
      <c r="C218" s="27">
        <v>7</v>
      </c>
      <c r="D218" s="26" t="s">
        <v>500</v>
      </c>
      <c r="E218" s="27">
        <v>113000</v>
      </c>
      <c r="F218" s="27">
        <v>148</v>
      </c>
      <c r="G218" s="26" t="s">
        <v>279</v>
      </c>
      <c r="H218" s="27">
        <v>2021</v>
      </c>
      <c r="I218" s="27">
        <v>36776</v>
      </c>
      <c r="J218" s="26" t="s">
        <v>278</v>
      </c>
      <c r="K218" s="27" t="s">
        <v>9</v>
      </c>
      <c r="L218" s="26" t="s">
        <v>14</v>
      </c>
      <c r="M218" s="26" t="s">
        <v>331</v>
      </c>
      <c r="N218" s="27" t="s">
        <v>1197</v>
      </c>
      <c r="O218" s="26" t="s">
        <v>281</v>
      </c>
      <c r="P218" s="26" t="s">
        <v>501</v>
      </c>
      <c r="Q218" s="28">
        <v>44103</v>
      </c>
      <c r="R218" s="29">
        <v>187200</v>
      </c>
      <c r="S218" s="26" t="s">
        <v>303</v>
      </c>
      <c r="T218" s="25" t="s">
        <v>328</v>
      </c>
    </row>
    <row r="219" spans="2:20" ht="43.5" x14ac:dyDescent="0.35">
      <c r="B219" s="26" t="s">
        <v>271</v>
      </c>
      <c r="C219" s="27">
        <v>7</v>
      </c>
      <c r="D219" s="26" t="s">
        <v>500</v>
      </c>
      <c r="E219" s="27">
        <v>113000</v>
      </c>
      <c r="F219" s="27">
        <v>148</v>
      </c>
      <c r="G219" s="26" t="s">
        <v>279</v>
      </c>
      <c r="H219" s="27">
        <v>2021</v>
      </c>
      <c r="I219" s="27">
        <v>38147</v>
      </c>
      <c r="J219" s="26" t="s">
        <v>1107</v>
      </c>
      <c r="K219" s="27" t="s">
        <v>9</v>
      </c>
      <c r="L219" s="26" t="s">
        <v>12</v>
      </c>
      <c r="M219" s="26" t="s">
        <v>334</v>
      </c>
      <c r="N219" s="27" t="s">
        <v>1197</v>
      </c>
      <c r="O219" s="26" t="s">
        <v>281</v>
      </c>
      <c r="P219" s="26" t="s">
        <v>501</v>
      </c>
      <c r="Q219" s="28">
        <v>44224</v>
      </c>
      <c r="R219" s="29">
        <v>0</v>
      </c>
      <c r="S219" s="26" t="s">
        <v>1108</v>
      </c>
      <c r="T219" s="25" t="s">
        <v>328</v>
      </c>
    </row>
    <row r="220" spans="2:20" ht="29" x14ac:dyDescent="0.35">
      <c r="B220" s="26" t="s">
        <v>271</v>
      </c>
      <c r="C220" s="27">
        <v>7</v>
      </c>
      <c r="D220" s="26" t="s">
        <v>502</v>
      </c>
      <c r="E220" s="27">
        <v>114000</v>
      </c>
      <c r="F220" s="27">
        <v>238</v>
      </c>
      <c r="G220" s="26" t="s">
        <v>503</v>
      </c>
      <c r="H220" s="27">
        <v>2021</v>
      </c>
      <c r="I220" s="27">
        <v>38064</v>
      </c>
      <c r="J220" s="26" t="s">
        <v>504</v>
      </c>
      <c r="K220" s="27" t="s">
        <v>9</v>
      </c>
      <c r="L220" s="26" t="s">
        <v>14</v>
      </c>
      <c r="M220" s="26" t="s">
        <v>331</v>
      </c>
      <c r="N220" s="27" t="s">
        <v>1174</v>
      </c>
      <c r="O220" s="26" t="s">
        <v>336</v>
      </c>
      <c r="P220" s="26" t="s">
        <v>337</v>
      </c>
      <c r="Q220" s="28">
        <v>44174</v>
      </c>
      <c r="R220" s="29">
        <v>498668</v>
      </c>
      <c r="S220" s="26" t="s">
        <v>505</v>
      </c>
      <c r="T220" s="25" t="s">
        <v>328</v>
      </c>
    </row>
    <row r="221" spans="2:20" ht="29" x14ac:dyDescent="0.35">
      <c r="B221" s="26" t="s">
        <v>271</v>
      </c>
      <c r="C221" s="27">
        <v>7</v>
      </c>
      <c r="D221" s="26" t="s">
        <v>506</v>
      </c>
      <c r="E221" s="27">
        <v>115000</v>
      </c>
      <c r="F221" s="27">
        <v>274</v>
      </c>
      <c r="G221" s="26" t="s">
        <v>507</v>
      </c>
      <c r="H221" s="27">
        <v>2021</v>
      </c>
      <c r="I221" s="27">
        <v>37704</v>
      </c>
      <c r="J221" s="26" t="s">
        <v>508</v>
      </c>
      <c r="K221" s="27" t="s">
        <v>9</v>
      </c>
      <c r="L221" s="26" t="s">
        <v>14</v>
      </c>
      <c r="M221" s="26" t="s">
        <v>331</v>
      </c>
      <c r="N221" s="27" t="s">
        <v>1174</v>
      </c>
      <c r="O221" s="26" t="s">
        <v>336</v>
      </c>
      <c r="P221" s="26" t="s">
        <v>337</v>
      </c>
      <c r="Q221" s="28">
        <v>44140</v>
      </c>
      <c r="R221" s="29">
        <v>870272</v>
      </c>
      <c r="S221" s="26" t="s">
        <v>509</v>
      </c>
      <c r="T221" s="25" t="s">
        <v>328</v>
      </c>
    </row>
    <row r="222" spans="2:20" ht="29" x14ac:dyDescent="0.35">
      <c r="B222" s="26" t="s">
        <v>271</v>
      </c>
      <c r="C222" s="27">
        <v>7</v>
      </c>
      <c r="D222" s="26" t="s">
        <v>510</v>
      </c>
      <c r="E222" s="27">
        <v>116000</v>
      </c>
      <c r="F222" s="27">
        <v>938</v>
      </c>
      <c r="G222" s="26" t="s">
        <v>511</v>
      </c>
      <c r="H222" s="27">
        <v>2021</v>
      </c>
      <c r="I222" s="27">
        <v>37662</v>
      </c>
      <c r="J222" s="26" t="s">
        <v>512</v>
      </c>
      <c r="K222" s="27" t="s">
        <v>9</v>
      </c>
      <c r="L222" s="26" t="s">
        <v>14</v>
      </c>
      <c r="M222" s="26" t="s">
        <v>331</v>
      </c>
      <c r="N222" s="27" t="s">
        <v>1174</v>
      </c>
      <c r="O222" s="26" t="s">
        <v>336</v>
      </c>
      <c r="P222" s="26" t="s">
        <v>337</v>
      </c>
      <c r="Q222" s="28">
        <v>44138</v>
      </c>
      <c r="R222" s="29">
        <v>1500000</v>
      </c>
      <c r="S222" s="26" t="s">
        <v>513</v>
      </c>
      <c r="T222" s="25" t="s">
        <v>328</v>
      </c>
    </row>
    <row r="223" spans="2:20" ht="29" x14ac:dyDescent="0.35">
      <c r="B223" s="26" t="s">
        <v>271</v>
      </c>
      <c r="C223" s="27">
        <v>7</v>
      </c>
      <c r="D223" s="26" t="s">
        <v>510</v>
      </c>
      <c r="E223" s="27">
        <v>116000</v>
      </c>
      <c r="F223" s="27">
        <v>938</v>
      </c>
      <c r="G223" s="26" t="s">
        <v>511</v>
      </c>
      <c r="H223" s="27">
        <v>2021</v>
      </c>
      <c r="I223" s="27">
        <v>38261</v>
      </c>
      <c r="J223" s="26" t="s">
        <v>1109</v>
      </c>
      <c r="K223" s="27" t="s">
        <v>9</v>
      </c>
      <c r="L223" s="26" t="s">
        <v>12</v>
      </c>
      <c r="M223" s="26" t="s">
        <v>334</v>
      </c>
      <c r="N223" s="27" t="s">
        <v>1187</v>
      </c>
      <c r="O223" s="26" t="s">
        <v>283</v>
      </c>
      <c r="P223" s="26" t="s">
        <v>376</v>
      </c>
      <c r="Q223" s="28">
        <v>44210</v>
      </c>
      <c r="R223" s="29">
        <v>51500</v>
      </c>
      <c r="S223" s="26" t="s">
        <v>1110</v>
      </c>
      <c r="T223" s="25" t="s">
        <v>328</v>
      </c>
    </row>
    <row r="224" spans="2:20" ht="43.5" x14ac:dyDescent="0.35">
      <c r="B224" s="26" t="s">
        <v>271</v>
      </c>
      <c r="C224" s="27">
        <v>7</v>
      </c>
      <c r="D224" s="26" t="s">
        <v>1111</v>
      </c>
      <c r="E224" s="27">
        <v>117000</v>
      </c>
      <c r="F224" s="27">
        <v>885</v>
      </c>
      <c r="G224" s="26" t="s">
        <v>1112</v>
      </c>
      <c r="H224" s="27">
        <v>2021</v>
      </c>
      <c r="I224" s="27">
        <v>38432</v>
      </c>
      <c r="J224" s="26" t="s">
        <v>1113</v>
      </c>
      <c r="K224" s="27" t="s">
        <v>9</v>
      </c>
      <c r="L224" s="26" t="s">
        <v>12</v>
      </c>
      <c r="M224" s="26" t="s">
        <v>334</v>
      </c>
      <c r="N224" s="27" t="s">
        <v>1190</v>
      </c>
      <c r="O224" s="26" t="s">
        <v>283</v>
      </c>
      <c r="P224" s="26" t="s">
        <v>1029</v>
      </c>
      <c r="Q224" s="28">
        <v>44210</v>
      </c>
      <c r="R224" s="29">
        <v>51500</v>
      </c>
      <c r="S224" s="26" t="s">
        <v>1114</v>
      </c>
      <c r="T224" s="25" t="s">
        <v>328</v>
      </c>
    </row>
    <row r="225" spans="2:20" ht="43.5" x14ac:dyDescent="0.35">
      <c r="B225" s="26" t="s">
        <v>271</v>
      </c>
      <c r="C225" s="27">
        <v>7</v>
      </c>
      <c r="D225" s="26" t="s">
        <v>1111</v>
      </c>
      <c r="E225" s="27">
        <v>117000</v>
      </c>
      <c r="F225" s="27">
        <v>885</v>
      </c>
      <c r="G225" s="26" t="s">
        <v>1112</v>
      </c>
      <c r="H225" s="27">
        <v>2021</v>
      </c>
      <c r="I225" s="27">
        <v>39476</v>
      </c>
      <c r="J225" s="26" t="s">
        <v>1332</v>
      </c>
      <c r="K225" s="27" t="s">
        <v>9</v>
      </c>
      <c r="L225" s="26" t="s">
        <v>12</v>
      </c>
      <c r="M225" s="26" t="s">
        <v>334</v>
      </c>
      <c r="N225" s="27" t="s">
        <v>1190</v>
      </c>
      <c r="O225" s="26" t="s">
        <v>283</v>
      </c>
      <c r="P225" s="26" t="s">
        <v>1029</v>
      </c>
      <c r="Q225" s="28">
        <v>44327</v>
      </c>
      <c r="R225" s="31">
        <v>-51500</v>
      </c>
      <c r="S225" s="26" t="s">
        <v>1333</v>
      </c>
      <c r="T225" s="25" t="s">
        <v>328</v>
      </c>
    </row>
    <row r="226" spans="2:20" ht="43.5" x14ac:dyDescent="0.35">
      <c r="B226" s="26" t="s">
        <v>271</v>
      </c>
      <c r="C226" s="27">
        <v>7</v>
      </c>
      <c r="D226" s="26" t="s">
        <v>1111</v>
      </c>
      <c r="E226" s="27">
        <v>117000</v>
      </c>
      <c r="F226" s="27">
        <v>885</v>
      </c>
      <c r="G226" s="26" t="s">
        <v>1112</v>
      </c>
      <c r="H226" s="27">
        <v>2021</v>
      </c>
      <c r="I226" s="27">
        <v>39476</v>
      </c>
      <c r="J226" s="26" t="s">
        <v>1332</v>
      </c>
      <c r="K226" s="27" t="s">
        <v>9</v>
      </c>
      <c r="L226" s="26" t="s">
        <v>12</v>
      </c>
      <c r="M226" s="26" t="s">
        <v>334</v>
      </c>
      <c r="N226" s="27" t="s">
        <v>1187</v>
      </c>
      <c r="O226" s="26" t="s">
        <v>283</v>
      </c>
      <c r="P226" s="26" t="s">
        <v>376</v>
      </c>
      <c r="Q226" s="28">
        <v>44327</v>
      </c>
      <c r="R226" s="29">
        <v>51500</v>
      </c>
      <c r="S226" s="26" t="s">
        <v>1333</v>
      </c>
      <c r="T226" s="25" t="s">
        <v>328</v>
      </c>
    </row>
    <row r="227" spans="2:20" ht="29" x14ac:dyDescent="0.35">
      <c r="B227" s="26" t="s">
        <v>271</v>
      </c>
      <c r="C227" s="27">
        <v>7</v>
      </c>
      <c r="D227" s="26" t="s">
        <v>514</v>
      </c>
      <c r="E227" s="27">
        <v>118000</v>
      </c>
      <c r="F227" s="27">
        <v>935</v>
      </c>
      <c r="G227" s="26" t="s">
        <v>515</v>
      </c>
      <c r="H227" s="27">
        <v>2021</v>
      </c>
      <c r="I227" s="27">
        <v>37889</v>
      </c>
      <c r="J227" s="26" t="s">
        <v>516</v>
      </c>
      <c r="K227" s="27" t="s">
        <v>9</v>
      </c>
      <c r="L227" s="26" t="s">
        <v>14</v>
      </c>
      <c r="M227" s="26" t="s">
        <v>331</v>
      </c>
      <c r="N227" s="27" t="s">
        <v>1174</v>
      </c>
      <c r="O227" s="26" t="s">
        <v>336</v>
      </c>
      <c r="P227" s="26" t="s">
        <v>337</v>
      </c>
      <c r="Q227" s="28">
        <v>44144</v>
      </c>
      <c r="R227" s="29">
        <v>178168</v>
      </c>
      <c r="S227" s="26" t="s">
        <v>517</v>
      </c>
      <c r="T227" s="25" t="s">
        <v>328</v>
      </c>
    </row>
    <row r="228" spans="2:20" ht="29" x14ac:dyDescent="0.35">
      <c r="B228" s="26" t="s">
        <v>271</v>
      </c>
      <c r="C228" s="27">
        <v>7</v>
      </c>
      <c r="D228" s="26" t="s">
        <v>514</v>
      </c>
      <c r="E228" s="27">
        <v>118000</v>
      </c>
      <c r="F228" s="27">
        <v>935</v>
      </c>
      <c r="G228" s="26" t="s">
        <v>515</v>
      </c>
      <c r="H228" s="27">
        <v>2021</v>
      </c>
      <c r="I228" s="27">
        <v>38277</v>
      </c>
      <c r="J228" s="26" t="s">
        <v>1115</v>
      </c>
      <c r="K228" s="27" t="s">
        <v>9</v>
      </c>
      <c r="L228" s="26" t="s">
        <v>12</v>
      </c>
      <c r="M228" s="26" t="s">
        <v>334</v>
      </c>
      <c r="N228" s="27" t="s">
        <v>1187</v>
      </c>
      <c r="O228" s="26" t="s">
        <v>283</v>
      </c>
      <c r="P228" s="26" t="s">
        <v>376</v>
      </c>
      <c r="Q228" s="28">
        <v>44210</v>
      </c>
      <c r="R228" s="29">
        <v>51500</v>
      </c>
      <c r="S228" s="26" t="s">
        <v>1116</v>
      </c>
      <c r="T228" s="25" t="s">
        <v>328</v>
      </c>
    </row>
    <row r="229" spans="2:20" ht="29" x14ac:dyDescent="0.35">
      <c r="B229" s="26" t="s">
        <v>271</v>
      </c>
      <c r="C229" s="27">
        <v>7</v>
      </c>
      <c r="D229" s="26" t="s">
        <v>518</v>
      </c>
      <c r="E229" s="27">
        <v>119000</v>
      </c>
      <c r="F229" s="27">
        <v>937</v>
      </c>
      <c r="G229" s="26" t="s">
        <v>519</v>
      </c>
      <c r="H229" s="27">
        <v>2021</v>
      </c>
      <c r="I229" s="27">
        <v>37672</v>
      </c>
      <c r="J229" s="26" t="s">
        <v>520</v>
      </c>
      <c r="K229" s="27" t="s">
        <v>9</v>
      </c>
      <c r="L229" s="26" t="s">
        <v>14</v>
      </c>
      <c r="M229" s="26" t="s">
        <v>331</v>
      </c>
      <c r="N229" s="27" t="s">
        <v>1174</v>
      </c>
      <c r="O229" s="26" t="s">
        <v>336</v>
      </c>
      <c r="P229" s="26" t="s">
        <v>337</v>
      </c>
      <c r="Q229" s="28">
        <v>44138</v>
      </c>
      <c r="R229" s="29">
        <v>60655</v>
      </c>
      <c r="S229" s="26" t="s">
        <v>521</v>
      </c>
      <c r="T229" s="25" t="s">
        <v>328</v>
      </c>
    </row>
    <row r="230" spans="2:20" ht="29" x14ac:dyDescent="0.35">
      <c r="B230" s="26" t="s">
        <v>271</v>
      </c>
      <c r="C230" s="27">
        <v>7</v>
      </c>
      <c r="D230" s="26" t="s">
        <v>518</v>
      </c>
      <c r="E230" s="27">
        <v>119000</v>
      </c>
      <c r="F230" s="27">
        <v>937</v>
      </c>
      <c r="G230" s="26" t="s">
        <v>519</v>
      </c>
      <c r="H230" s="27">
        <v>2021</v>
      </c>
      <c r="I230" s="27">
        <v>38195</v>
      </c>
      <c r="J230" s="26" t="s">
        <v>1117</v>
      </c>
      <c r="K230" s="27" t="s">
        <v>9</v>
      </c>
      <c r="L230" s="26" t="s">
        <v>12</v>
      </c>
      <c r="M230" s="26" t="s">
        <v>334</v>
      </c>
      <c r="N230" s="27" t="s">
        <v>1187</v>
      </c>
      <c r="O230" s="26" t="s">
        <v>283</v>
      </c>
      <c r="P230" s="26" t="s">
        <v>376</v>
      </c>
      <c r="Q230" s="28">
        <v>44210</v>
      </c>
      <c r="R230" s="29">
        <v>51500</v>
      </c>
      <c r="S230" s="26" t="s">
        <v>1118</v>
      </c>
      <c r="T230" s="25" t="s">
        <v>328</v>
      </c>
    </row>
    <row r="231" spans="2:20" ht="29" x14ac:dyDescent="0.35">
      <c r="B231" s="26" t="s">
        <v>271</v>
      </c>
      <c r="C231" s="27">
        <v>7</v>
      </c>
      <c r="D231" s="26" t="s">
        <v>1119</v>
      </c>
      <c r="E231" s="27">
        <v>120000</v>
      </c>
      <c r="F231" s="27">
        <v>948</v>
      </c>
      <c r="G231" s="26" t="s">
        <v>1120</v>
      </c>
      <c r="H231" s="27">
        <v>2021</v>
      </c>
      <c r="I231" s="27">
        <v>38205</v>
      </c>
      <c r="J231" s="26" t="s">
        <v>442</v>
      </c>
      <c r="K231" s="27" t="s">
        <v>9</v>
      </c>
      <c r="L231" s="26" t="s">
        <v>14</v>
      </c>
      <c r="M231" s="26" t="s">
        <v>331</v>
      </c>
      <c r="N231" s="27" t="s">
        <v>1174</v>
      </c>
      <c r="O231" s="26" t="s">
        <v>336</v>
      </c>
      <c r="P231" s="26" t="s">
        <v>337</v>
      </c>
      <c r="Q231" s="28">
        <v>44207</v>
      </c>
      <c r="R231" s="29">
        <v>170000</v>
      </c>
      <c r="S231" s="26" t="s">
        <v>1123</v>
      </c>
      <c r="T231" s="25" t="s">
        <v>328</v>
      </c>
    </row>
    <row r="232" spans="2:20" ht="29" x14ac:dyDescent="0.35">
      <c r="B232" s="26" t="s">
        <v>271</v>
      </c>
      <c r="C232" s="27">
        <v>7</v>
      </c>
      <c r="D232" s="26" t="s">
        <v>1119</v>
      </c>
      <c r="E232" s="27">
        <v>120000</v>
      </c>
      <c r="F232" s="27">
        <v>948</v>
      </c>
      <c r="G232" s="26" t="s">
        <v>1120</v>
      </c>
      <c r="H232" s="27">
        <v>2021</v>
      </c>
      <c r="I232" s="27">
        <v>38193</v>
      </c>
      <c r="J232" s="26" t="s">
        <v>1121</v>
      </c>
      <c r="K232" s="27" t="s">
        <v>9</v>
      </c>
      <c r="L232" s="26" t="s">
        <v>12</v>
      </c>
      <c r="M232" s="26" t="s">
        <v>334</v>
      </c>
      <c r="N232" s="27" t="s">
        <v>1190</v>
      </c>
      <c r="O232" s="26" t="s">
        <v>283</v>
      </c>
      <c r="P232" s="26" t="s">
        <v>1029</v>
      </c>
      <c r="Q232" s="28">
        <v>44210</v>
      </c>
      <c r="R232" s="29">
        <v>51500</v>
      </c>
      <c r="S232" s="26" t="s">
        <v>1122</v>
      </c>
      <c r="T232" s="25" t="s">
        <v>328</v>
      </c>
    </row>
    <row r="233" spans="2:20" ht="29" x14ac:dyDescent="0.35">
      <c r="B233" s="26" t="s">
        <v>271</v>
      </c>
      <c r="C233" s="27">
        <v>7</v>
      </c>
      <c r="D233" s="26" t="s">
        <v>1119</v>
      </c>
      <c r="E233" s="27">
        <v>120000</v>
      </c>
      <c r="F233" s="27">
        <v>948</v>
      </c>
      <c r="G233" s="26" t="s">
        <v>1120</v>
      </c>
      <c r="H233" s="27">
        <v>2021</v>
      </c>
      <c r="I233" s="27">
        <v>39475</v>
      </c>
      <c r="J233" s="26" t="s">
        <v>1332</v>
      </c>
      <c r="K233" s="27" t="s">
        <v>9</v>
      </c>
      <c r="L233" s="26" t="s">
        <v>12</v>
      </c>
      <c r="M233" s="26" t="s">
        <v>334</v>
      </c>
      <c r="N233" s="27" t="s">
        <v>1190</v>
      </c>
      <c r="O233" s="26" t="s">
        <v>283</v>
      </c>
      <c r="P233" s="26" t="s">
        <v>1029</v>
      </c>
      <c r="Q233" s="28">
        <v>44327</v>
      </c>
      <c r="R233" s="31">
        <v>-51500</v>
      </c>
      <c r="S233" s="26" t="s">
        <v>1334</v>
      </c>
      <c r="T233" s="25" t="s">
        <v>328</v>
      </c>
    </row>
    <row r="234" spans="2:20" ht="29" x14ac:dyDescent="0.35">
      <c r="B234" s="26" t="s">
        <v>271</v>
      </c>
      <c r="C234" s="27">
        <v>7</v>
      </c>
      <c r="D234" s="26" t="s">
        <v>1119</v>
      </c>
      <c r="E234" s="27">
        <v>120000</v>
      </c>
      <c r="F234" s="27">
        <v>948</v>
      </c>
      <c r="G234" s="26" t="s">
        <v>1120</v>
      </c>
      <c r="H234" s="27">
        <v>2021</v>
      </c>
      <c r="I234" s="27">
        <v>39475</v>
      </c>
      <c r="J234" s="26" t="s">
        <v>1332</v>
      </c>
      <c r="K234" s="27" t="s">
        <v>9</v>
      </c>
      <c r="L234" s="26" t="s">
        <v>12</v>
      </c>
      <c r="M234" s="26" t="s">
        <v>334</v>
      </c>
      <c r="N234" s="27" t="s">
        <v>1187</v>
      </c>
      <c r="O234" s="26" t="s">
        <v>283</v>
      </c>
      <c r="P234" s="26" t="s">
        <v>376</v>
      </c>
      <c r="Q234" s="28">
        <v>44327</v>
      </c>
      <c r="R234" s="29">
        <v>51500</v>
      </c>
      <c r="S234" s="26" t="s">
        <v>1334</v>
      </c>
      <c r="T234" s="25" t="s">
        <v>328</v>
      </c>
    </row>
    <row r="235" spans="2:20" ht="29" x14ac:dyDescent="0.35">
      <c r="B235" s="26" t="s">
        <v>271</v>
      </c>
      <c r="C235" s="27">
        <v>7</v>
      </c>
      <c r="D235" s="26" t="s">
        <v>522</v>
      </c>
      <c r="E235" s="27">
        <v>156000</v>
      </c>
      <c r="F235" s="27">
        <v>942</v>
      </c>
      <c r="G235" s="26" t="s">
        <v>523</v>
      </c>
      <c r="H235" s="27">
        <v>2021</v>
      </c>
      <c r="I235" s="27">
        <v>37708</v>
      </c>
      <c r="J235" s="26" t="s">
        <v>524</v>
      </c>
      <c r="K235" s="27" t="s">
        <v>9</v>
      </c>
      <c r="L235" s="26" t="s">
        <v>14</v>
      </c>
      <c r="M235" s="26" t="s">
        <v>331</v>
      </c>
      <c r="N235" s="27" t="s">
        <v>1174</v>
      </c>
      <c r="O235" s="26" t="s">
        <v>336</v>
      </c>
      <c r="P235" s="26" t="s">
        <v>337</v>
      </c>
      <c r="Q235" s="28">
        <v>44138</v>
      </c>
      <c r="R235" s="29">
        <v>12305</v>
      </c>
      <c r="S235" s="26" t="s">
        <v>525</v>
      </c>
      <c r="T235" s="25" t="s">
        <v>328</v>
      </c>
    </row>
    <row r="236" spans="2:20" ht="43.5" x14ac:dyDescent="0.35">
      <c r="B236" s="26" t="s">
        <v>126</v>
      </c>
      <c r="C236" s="27">
        <v>8</v>
      </c>
      <c r="D236" s="26" t="s">
        <v>526</v>
      </c>
      <c r="E236" s="27">
        <v>126000</v>
      </c>
      <c r="F236" s="27">
        <v>162</v>
      </c>
      <c r="G236" s="26" t="s">
        <v>27</v>
      </c>
      <c r="H236" s="27">
        <v>2021</v>
      </c>
      <c r="I236" s="27">
        <v>36995</v>
      </c>
      <c r="J236" s="26" t="s">
        <v>148</v>
      </c>
      <c r="K236" s="27" t="s">
        <v>9</v>
      </c>
      <c r="L236" s="26" t="s">
        <v>14</v>
      </c>
      <c r="M236" s="26" t="s">
        <v>331</v>
      </c>
      <c r="N236" s="27" t="s">
        <v>1174</v>
      </c>
      <c r="O236" s="26" t="s">
        <v>336</v>
      </c>
      <c r="P236" s="26" t="s">
        <v>337</v>
      </c>
      <c r="Q236" s="28">
        <v>44056</v>
      </c>
      <c r="R236" s="29">
        <v>644573383</v>
      </c>
      <c r="S236" s="26" t="s">
        <v>149</v>
      </c>
      <c r="T236" s="25" t="s">
        <v>328</v>
      </c>
    </row>
    <row r="237" spans="2:20" ht="43.5" x14ac:dyDescent="0.35">
      <c r="B237" s="26" t="s">
        <v>126</v>
      </c>
      <c r="C237" s="27">
        <v>8</v>
      </c>
      <c r="D237" s="26" t="s">
        <v>526</v>
      </c>
      <c r="E237" s="27">
        <v>126000</v>
      </c>
      <c r="F237" s="27">
        <v>162</v>
      </c>
      <c r="G237" s="26" t="s">
        <v>27</v>
      </c>
      <c r="H237" s="27">
        <v>2021</v>
      </c>
      <c r="I237" s="27">
        <v>37509</v>
      </c>
      <c r="J237" s="26" t="s">
        <v>527</v>
      </c>
      <c r="K237" s="27" t="s">
        <v>9</v>
      </c>
      <c r="L237" s="26" t="s">
        <v>14</v>
      </c>
      <c r="M237" s="26" t="s">
        <v>331</v>
      </c>
      <c r="N237" s="27" t="s">
        <v>1174</v>
      </c>
      <c r="O237" s="26" t="s">
        <v>336</v>
      </c>
      <c r="P237" s="26" t="s">
        <v>337</v>
      </c>
      <c r="Q237" s="28">
        <v>44113</v>
      </c>
      <c r="R237" s="29">
        <v>30000000</v>
      </c>
      <c r="S237" s="26" t="s">
        <v>528</v>
      </c>
      <c r="T237" s="25" t="s">
        <v>328</v>
      </c>
    </row>
    <row r="238" spans="2:20" ht="43.5" x14ac:dyDescent="0.35">
      <c r="B238" s="26" t="s">
        <v>126</v>
      </c>
      <c r="C238" s="27">
        <v>8</v>
      </c>
      <c r="D238" s="26" t="s">
        <v>526</v>
      </c>
      <c r="E238" s="27">
        <v>126000</v>
      </c>
      <c r="F238" s="27">
        <v>162</v>
      </c>
      <c r="G238" s="26" t="s">
        <v>27</v>
      </c>
      <c r="H238" s="27">
        <v>2021</v>
      </c>
      <c r="I238" s="27">
        <v>38089</v>
      </c>
      <c r="J238" s="26" t="s">
        <v>529</v>
      </c>
      <c r="K238" s="27" t="s">
        <v>9</v>
      </c>
      <c r="L238" s="26" t="s">
        <v>14</v>
      </c>
      <c r="M238" s="26" t="s">
        <v>331</v>
      </c>
      <c r="N238" s="27" t="s">
        <v>1174</v>
      </c>
      <c r="O238" s="26" t="s">
        <v>336</v>
      </c>
      <c r="P238" s="26" t="s">
        <v>337</v>
      </c>
      <c r="Q238" s="28">
        <v>44175</v>
      </c>
      <c r="R238" s="29">
        <v>56478587.899999999</v>
      </c>
      <c r="S238" s="26" t="s">
        <v>530</v>
      </c>
      <c r="T238" s="25" t="s">
        <v>328</v>
      </c>
    </row>
    <row r="239" spans="2:20" ht="43.5" x14ac:dyDescent="0.35">
      <c r="B239" s="26" t="s">
        <v>126</v>
      </c>
      <c r="C239" s="27">
        <v>8</v>
      </c>
      <c r="D239" s="26" t="s">
        <v>526</v>
      </c>
      <c r="E239" s="27">
        <v>126000</v>
      </c>
      <c r="F239" s="27">
        <v>162</v>
      </c>
      <c r="G239" s="26" t="s">
        <v>27</v>
      </c>
      <c r="H239" s="27">
        <v>2021</v>
      </c>
      <c r="I239" s="27">
        <v>40073</v>
      </c>
      <c r="J239" s="26" t="s">
        <v>1335</v>
      </c>
      <c r="K239" s="27" t="s">
        <v>9</v>
      </c>
      <c r="L239" s="26" t="s">
        <v>14</v>
      </c>
      <c r="M239" s="26" t="s">
        <v>331</v>
      </c>
      <c r="N239" s="27" t="s">
        <v>1440</v>
      </c>
      <c r="O239" s="26" t="s">
        <v>1336</v>
      </c>
      <c r="P239" s="26" t="s">
        <v>1337</v>
      </c>
      <c r="Q239" s="28">
        <v>44375</v>
      </c>
      <c r="R239" s="29">
        <v>316876774.5</v>
      </c>
      <c r="S239" s="26" t="s">
        <v>1338</v>
      </c>
      <c r="T239" s="25" t="s">
        <v>328</v>
      </c>
    </row>
    <row r="240" spans="2:20" ht="43.5" x14ac:dyDescent="0.35">
      <c r="B240" s="26" t="s">
        <v>121</v>
      </c>
      <c r="C240" s="27">
        <v>9</v>
      </c>
      <c r="D240" s="26" t="s">
        <v>531</v>
      </c>
      <c r="E240" s="27">
        <v>135000</v>
      </c>
      <c r="F240" s="27">
        <v>601</v>
      </c>
      <c r="G240" s="26" t="s">
        <v>95</v>
      </c>
      <c r="H240" s="27">
        <v>2021</v>
      </c>
      <c r="I240" s="27">
        <v>36625</v>
      </c>
      <c r="J240" s="26" t="s">
        <v>180</v>
      </c>
      <c r="K240" s="27" t="s">
        <v>9</v>
      </c>
      <c r="L240" s="26" t="s">
        <v>13</v>
      </c>
      <c r="M240" s="26" t="s">
        <v>331</v>
      </c>
      <c r="N240" s="27" t="s">
        <v>1188</v>
      </c>
      <c r="O240" s="26" t="s">
        <v>47</v>
      </c>
      <c r="P240" s="26" t="s">
        <v>375</v>
      </c>
      <c r="Q240" s="28">
        <v>44025</v>
      </c>
      <c r="R240" s="29">
        <v>4000000</v>
      </c>
      <c r="S240" s="26" t="s">
        <v>181</v>
      </c>
      <c r="T240" s="25" t="s">
        <v>328</v>
      </c>
    </row>
    <row r="241" spans="2:20" ht="58" x14ac:dyDescent="0.35">
      <c r="B241" s="26" t="s">
        <v>121</v>
      </c>
      <c r="C241" s="27">
        <v>9</v>
      </c>
      <c r="D241" s="26" t="s">
        <v>531</v>
      </c>
      <c r="E241" s="27">
        <v>135000</v>
      </c>
      <c r="F241" s="27">
        <v>601</v>
      </c>
      <c r="G241" s="26" t="s">
        <v>95</v>
      </c>
      <c r="H241" s="27">
        <v>2021</v>
      </c>
      <c r="I241" s="27">
        <v>36821</v>
      </c>
      <c r="J241" s="26" t="s">
        <v>102</v>
      </c>
      <c r="K241" s="27" t="s">
        <v>9</v>
      </c>
      <c r="L241" s="26" t="s">
        <v>14</v>
      </c>
      <c r="M241" s="26" t="s">
        <v>331</v>
      </c>
      <c r="N241" s="27" t="s">
        <v>1198</v>
      </c>
      <c r="O241" s="26" t="s">
        <v>103</v>
      </c>
      <c r="P241" s="26" t="s">
        <v>533</v>
      </c>
      <c r="Q241" s="28">
        <v>44033</v>
      </c>
      <c r="R241" s="29">
        <v>300000</v>
      </c>
      <c r="S241" s="26" t="s">
        <v>177</v>
      </c>
      <c r="T241" s="25" t="s">
        <v>328</v>
      </c>
    </row>
    <row r="242" spans="2:20" ht="43.5" x14ac:dyDescent="0.35">
      <c r="B242" s="26" t="s">
        <v>121</v>
      </c>
      <c r="C242" s="27">
        <v>9</v>
      </c>
      <c r="D242" s="26" t="s">
        <v>531</v>
      </c>
      <c r="E242" s="27">
        <v>135000</v>
      </c>
      <c r="F242" s="27">
        <v>601</v>
      </c>
      <c r="G242" s="26" t="s">
        <v>95</v>
      </c>
      <c r="H242" s="27">
        <v>2021</v>
      </c>
      <c r="I242" s="27">
        <v>36900</v>
      </c>
      <c r="J242" s="26" t="s">
        <v>175</v>
      </c>
      <c r="K242" s="27" t="s">
        <v>9</v>
      </c>
      <c r="L242" s="26" t="s">
        <v>14</v>
      </c>
      <c r="M242" s="26" t="s">
        <v>331</v>
      </c>
      <c r="N242" s="27" t="s">
        <v>1174</v>
      </c>
      <c r="O242" s="26" t="s">
        <v>336</v>
      </c>
      <c r="P242" s="26" t="s">
        <v>337</v>
      </c>
      <c r="Q242" s="28">
        <v>44042</v>
      </c>
      <c r="R242" s="29">
        <v>21486497</v>
      </c>
      <c r="S242" s="26" t="s">
        <v>176</v>
      </c>
      <c r="T242" s="25" t="s">
        <v>328</v>
      </c>
    </row>
    <row r="243" spans="2:20" ht="58" x14ac:dyDescent="0.35">
      <c r="B243" s="26" t="s">
        <v>121</v>
      </c>
      <c r="C243" s="27">
        <v>9</v>
      </c>
      <c r="D243" s="26" t="s">
        <v>531</v>
      </c>
      <c r="E243" s="27">
        <v>135000</v>
      </c>
      <c r="F243" s="27">
        <v>601</v>
      </c>
      <c r="G243" s="26" t="s">
        <v>95</v>
      </c>
      <c r="H243" s="27">
        <v>2021</v>
      </c>
      <c r="I243" s="27">
        <v>36635</v>
      </c>
      <c r="J243" s="26" t="s">
        <v>178</v>
      </c>
      <c r="K243" s="27" t="s">
        <v>9</v>
      </c>
      <c r="L243" s="26" t="s">
        <v>14</v>
      </c>
      <c r="M243" s="26" t="s">
        <v>331</v>
      </c>
      <c r="N243" s="27" t="s">
        <v>1199</v>
      </c>
      <c r="O243" s="26" t="s">
        <v>193</v>
      </c>
      <c r="P243" s="26" t="s">
        <v>535</v>
      </c>
      <c r="Q243" s="28">
        <v>44046</v>
      </c>
      <c r="R243" s="29">
        <v>3762691</v>
      </c>
      <c r="S243" s="26" t="s">
        <v>179</v>
      </c>
      <c r="T243" s="25" t="s">
        <v>328</v>
      </c>
    </row>
    <row r="244" spans="2:20" ht="58" x14ac:dyDescent="0.35">
      <c r="B244" s="26" t="s">
        <v>121</v>
      </c>
      <c r="C244" s="27">
        <v>9</v>
      </c>
      <c r="D244" s="26" t="s">
        <v>531</v>
      </c>
      <c r="E244" s="27">
        <v>135000</v>
      </c>
      <c r="F244" s="27">
        <v>601</v>
      </c>
      <c r="G244" s="26" t="s">
        <v>95</v>
      </c>
      <c r="H244" s="27">
        <v>2021</v>
      </c>
      <c r="I244" s="27">
        <v>36812</v>
      </c>
      <c r="J244" s="26" t="s">
        <v>216</v>
      </c>
      <c r="K244" s="27" t="s">
        <v>9</v>
      </c>
      <c r="L244" s="26" t="s">
        <v>14</v>
      </c>
      <c r="M244" s="26" t="s">
        <v>331</v>
      </c>
      <c r="N244" s="27" t="s">
        <v>1200</v>
      </c>
      <c r="O244" s="26" t="s">
        <v>218</v>
      </c>
      <c r="P244" s="26" t="s">
        <v>536</v>
      </c>
      <c r="Q244" s="28">
        <v>44063</v>
      </c>
      <c r="R244" s="29">
        <v>264045</v>
      </c>
      <c r="S244" s="26" t="s">
        <v>235</v>
      </c>
      <c r="T244" s="25" t="s">
        <v>328</v>
      </c>
    </row>
    <row r="245" spans="2:20" ht="58" x14ac:dyDescent="0.35">
      <c r="B245" s="26" t="s">
        <v>121</v>
      </c>
      <c r="C245" s="27">
        <v>9</v>
      </c>
      <c r="D245" s="26" t="s">
        <v>531</v>
      </c>
      <c r="E245" s="27">
        <v>135000</v>
      </c>
      <c r="F245" s="27">
        <v>601</v>
      </c>
      <c r="G245" s="26" t="s">
        <v>95</v>
      </c>
      <c r="H245" s="27">
        <v>2021</v>
      </c>
      <c r="I245" s="27">
        <v>36818</v>
      </c>
      <c r="J245" s="26" t="s">
        <v>215</v>
      </c>
      <c r="K245" s="27" t="s">
        <v>9</v>
      </c>
      <c r="L245" s="26" t="s">
        <v>14</v>
      </c>
      <c r="M245" s="26" t="s">
        <v>331</v>
      </c>
      <c r="N245" s="27" t="s">
        <v>1201</v>
      </c>
      <c r="O245" s="26" t="s">
        <v>104</v>
      </c>
      <c r="P245" s="26" t="s">
        <v>537</v>
      </c>
      <c r="Q245" s="28">
        <v>44063</v>
      </c>
      <c r="R245" s="29">
        <v>2560402</v>
      </c>
      <c r="S245" s="26" t="s">
        <v>234</v>
      </c>
      <c r="T245" s="25" t="s">
        <v>328</v>
      </c>
    </row>
    <row r="246" spans="2:20" ht="43.5" x14ac:dyDescent="0.35">
      <c r="B246" s="26" t="s">
        <v>121</v>
      </c>
      <c r="C246" s="27">
        <v>9</v>
      </c>
      <c r="D246" s="26" t="s">
        <v>531</v>
      </c>
      <c r="E246" s="27">
        <v>135000</v>
      </c>
      <c r="F246" s="27">
        <v>601</v>
      </c>
      <c r="G246" s="26" t="s">
        <v>95</v>
      </c>
      <c r="H246" s="27">
        <v>2021</v>
      </c>
      <c r="I246" s="27">
        <v>36809</v>
      </c>
      <c r="J246" s="26" t="s">
        <v>180</v>
      </c>
      <c r="K246" s="27" t="s">
        <v>9</v>
      </c>
      <c r="L246" s="26" t="s">
        <v>13</v>
      </c>
      <c r="M246" s="26" t="s">
        <v>331</v>
      </c>
      <c r="N246" s="27" t="s">
        <v>1188</v>
      </c>
      <c r="O246" s="26" t="s">
        <v>47</v>
      </c>
      <c r="P246" s="26" t="s">
        <v>375</v>
      </c>
      <c r="Q246" s="28">
        <v>44078</v>
      </c>
      <c r="R246" s="29">
        <v>16646400</v>
      </c>
      <c r="S246" s="26" t="s">
        <v>236</v>
      </c>
      <c r="T246" s="25" t="s">
        <v>328</v>
      </c>
    </row>
    <row r="247" spans="2:20" ht="43.5" x14ac:dyDescent="0.35">
      <c r="B247" s="26" t="s">
        <v>121</v>
      </c>
      <c r="C247" s="27">
        <v>9</v>
      </c>
      <c r="D247" s="26" t="s">
        <v>531</v>
      </c>
      <c r="E247" s="27">
        <v>135000</v>
      </c>
      <c r="F247" s="27">
        <v>601</v>
      </c>
      <c r="G247" s="26" t="s">
        <v>95</v>
      </c>
      <c r="H247" s="27">
        <v>2021</v>
      </c>
      <c r="I247" s="27">
        <v>37315</v>
      </c>
      <c r="J247" s="26" t="s">
        <v>255</v>
      </c>
      <c r="K247" s="27" t="s">
        <v>9</v>
      </c>
      <c r="L247" s="26" t="s">
        <v>12</v>
      </c>
      <c r="M247" s="26" t="s">
        <v>334</v>
      </c>
      <c r="N247" s="27" t="s">
        <v>1176</v>
      </c>
      <c r="O247" s="26" t="s">
        <v>43</v>
      </c>
      <c r="P247" s="26" t="s">
        <v>335</v>
      </c>
      <c r="Q247" s="28">
        <v>44096</v>
      </c>
      <c r="R247" s="31">
        <v>-500000</v>
      </c>
      <c r="S247" s="26" t="s">
        <v>267</v>
      </c>
      <c r="T247" s="25" t="s">
        <v>328</v>
      </c>
    </row>
    <row r="248" spans="2:20" ht="43.5" x14ac:dyDescent="0.35">
      <c r="B248" s="26" t="s">
        <v>121</v>
      </c>
      <c r="C248" s="27">
        <v>9</v>
      </c>
      <c r="D248" s="26" t="s">
        <v>531</v>
      </c>
      <c r="E248" s="27">
        <v>135000</v>
      </c>
      <c r="F248" s="27">
        <v>601</v>
      </c>
      <c r="G248" s="26" t="s">
        <v>95</v>
      </c>
      <c r="H248" s="27">
        <v>2021</v>
      </c>
      <c r="I248" s="27">
        <v>37357</v>
      </c>
      <c r="J248" s="26" t="s">
        <v>253</v>
      </c>
      <c r="K248" s="27" t="s">
        <v>9</v>
      </c>
      <c r="L248" s="26" t="s">
        <v>14</v>
      </c>
      <c r="M248" s="26" t="s">
        <v>331</v>
      </c>
      <c r="N248" s="27" t="s">
        <v>1174</v>
      </c>
      <c r="O248" s="26" t="s">
        <v>336</v>
      </c>
      <c r="P248" s="26" t="s">
        <v>337</v>
      </c>
      <c r="Q248" s="28">
        <v>44096</v>
      </c>
      <c r="R248" s="29">
        <v>1298038</v>
      </c>
      <c r="S248" s="26" t="s">
        <v>266</v>
      </c>
      <c r="T248" s="25" t="s">
        <v>328</v>
      </c>
    </row>
    <row r="249" spans="2:20" ht="43.5" x14ac:dyDescent="0.35">
      <c r="B249" s="26" t="s">
        <v>121</v>
      </c>
      <c r="C249" s="27">
        <v>9</v>
      </c>
      <c r="D249" s="26" t="s">
        <v>531</v>
      </c>
      <c r="E249" s="27">
        <v>135000</v>
      </c>
      <c r="F249" s="27">
        <v>601</v>
      </c>
      <c r="G249" s="26" t="s">
        <v>95</v>
      </c>
      <c r="H249" s="27">
        <v>2021</v>
      </c>
      <c r="I249" s="27">
        <v>37375</v>
      </c>
      <c r="J249" s="26" t="s">
        <v>252</v>
      </c>
      <c r="K249" s="27" t="s">
        <v>9</v>
      </c>
      <c r="L249" s="26" t="s">
        <v>14</v>
      </c>
      <c r="M249" s="26" t="s">
        <v>331</v>
      </c>
      <c r="N249" s="27" t="s">
        <v>1174</v>
      </c>
      <c r="O249" s="26" t="s">
        <v>336</v>
      </c>
      <c r="P249" s="26" t="s">
        <v>337</v>
      </c>
      <c r="Q249" s="28">
        <v>44098</v>
      </c>
      <c r="R249" s="29">
        <v>16010500</v>
      </c>
      <c r="S249" s="26" t="s">
        <v>265</v>
      </c>
      <c r="T249" s="25" t="s">
        <v>328</v>
      </c>
    </row>
    <row r="250" spans="2:20" ht="58" x14ac:dyDescent="0.35">
      <c r="B250" s="26" t="s">
        <v>121</v>
      </c>
      <c r="C250" s="27">
        <v>9</v>
      </c>
      <c r="D250" s="26" t="s">
        <v>531</v>
      </c>
      <c r="E250" s="27">
        <v>135000</v>
      </c>
      <c r="F250" s="27">
        <v>601</v>
      </c>
      <c r="G250" s="26" t="s">
        <v>95</v>
      </c>
      <c r="H250" s="27">
        <v>2021</v>
      </c>
      <c r="I250" s="27">
        <v>37429</v>
      </c>
      <c r="J250" s="26" t="s">
        <v>286</v>
      </c>
      <c r="K250" s="27" t="s">
        <v>9</v>
      </c>
      <c r="L250" s="26" t="s">
        <v>12</v>
      </c>
      <c r="M250" s="26" t="s">
        <v>334</v>
      </c>
      <c r="N250" s="27" t="s">
        <v>1174</v>
      </c>
      <c r="O250" s="26" t="s">
        <v>336</v>
      </c>
      <c r="P250" s="26" t="s">
        <v>337</v>
      </c>
      <c r="Q250" s="28">
        <v>44104</v>
      </c>
      <c r="R250" s="29">
        <v>0</v>
      </c>
      <c r="S250" s="26" t="s">
        <v>306</v>
      </c>
      <c r="T250" s="25" t="s">
        <v>328</v>
      </c>
    </row>
    <row r="251" spans="2:20" ht="43.5" x14ac:dyDescent="0.35">
      <c r="B251" s="26" t="s">
        <v>121</v>
      </c>
      <c r="C251" s="27">
        <v>9</v>
      </c>
      <c r="D251" s="26" t="s">
        <v>531</v>
      </c>
      <c r="E251" s="27">
        <v>135000</v>
      </c>
      <c r="F251" s="27">
        <v>601</v>
      </c>
      <c r="G251" s="26" t="s">
        <v>95</v>
      </c>
      <c r="H251" s="27">
        <v>2021</v>
      </c>
      <c r="I251" s="27">
        <v>37376</v>
      </c>
      <c r="J251" s="26" t="s">
        <v>290</v>
      </c>
      <c r="K251" s="27" t="s">
        <v>9</v>
      </c>
      <c r="L251" s="26" t="s">
        <v>14</v>
      </c>
      <c r="M251" s="26" t="s">
        <v>331</v>
      </c>
      <c r="N251" s="27" t="s">
        <v>1174</v>
      </c>
      <c r="O251" s="26" t="s">
        <v>336</v>
      </c>
      <c r="P251" s="26" t="s">
        <v>337</v>
      </c>
      <c r="Q251" s="28">
        <v>44105</v>
      </c>
      <c r="R251" s="29">
        <v>566309</v>
      </c>
      <c r="S251" s="26" t="s">
        <v>309</v>
      </c>
      <c r="T251" s="25" t="s">
        <v>328</v>
      </c>
    </row>
    <row r="252" spans="2:20" ht="43.5" x14ac:dyDescent="0.35">
      <c r="B252" s="26" t="s">
        <v>121</v>
      </c>
      <c r="C252" s="27">
        <v>9</v>
      </c>
      <c r="D252" s="26" t="s">
        <v>531</v>
      </c>
      <c r="E252" s="27">
        <v>135000</v>
      </c>
      <c r="F252" s="27">
        <v>601</v>
      </c>
      <c r="G252" s="26" t="s">
        <v>95</v>
      </c>
      <c r="H252" s="27">
        <v>2021</v>
      </c>
      <c r="I252" s="27">
        <v>37377</v>
      </c>
      <c r="J252" s="26" t="s">
        <v>289</v>
      </c>
      <c r="K252" s="27" t="s">
        <v>9</v>
      </c>
      <c r="L252" s="26" t="s">
        <v>14</v>
      </c>
      <c r="M252" s="26" t="s">
        <v>331</v>
      </c>
      <c r="N252" s="27" t="s">
        <v>1174</v>
      </c>
      <c r="O252" s="26" t="s">
        <v>336</v>
      </c>
      <c r="P252" s="26" t="s">
        <v>337</v>
      </c>
      <c r="Q252" s="28">
        <v>44105</v>
      </c>
      <c r="R252" s="29">
        <v>5377344</v>
      </c>
      <c r="S252" s="26" t="s">
        <v>308</v>
      </c>
      <c r="T252" s="25" t="s">
        <v>328</v>
      </c>
    </row>
    <row r="253" spans="2:20" ht="43.5" x14ac:dyDescent="0.35">
      <c r="B253" s="26" t="s">
        <v>121</v>
      </c>
      <c r="C253" s="27">
        <v>9</v>
      </c>
      <c r="D253" s="26" t="s">
        <v>531</v>
      </c>
      <c r="E253" s="27">
        <v>135000</v>
      </c>
      <c r="F253" s="27">
        <v>601</v>
      </c>
      <c r="G253" s="26" t="s">
        <v>95</v>
      </c>
      <c r="H253" s="27">
        <v>2021</v>
      </c>
      <c r="I253" s="27">
        <v>37409</v>
      </c>
      <c r="J253" s="26" t="s">
        <v>287</v>
      </c>
      <c r="K253" s="27" t="s">
        <v>9</v>
      </c>
      <c r="L253" s="26" t="s">
        <v>14</v>
      </c>
      <c r="M253" s="26" t="s">
        <v>331</v>
      </c>
      <c r="N253" s="27" t="s">
        <v>1198</v>
      </c>
      <c r="O253" s="26" t="s">
        <v>103</v>
      </c>
      <c r="P253" s="26" t="s">
        <v>533</v>
      </c>
      <c r="Q253" s="28">
        <v>44105</v>
      </c>
      <c r="R253" s="29">
        <v>12857347</v>
      </c>
      <c r="S253" s="26" t="s">
        <v>307</v>
      </c>
      <c r="T253" s="25" t="s">
        <v>328</v>
      </c>
    </row>
    <row r="254" spans="2:20" ht="43.5" x14ac:dyDescent="0.35">
      <c r="B254" s="26" t="s">
        <v>121</v>
      </c>
      <c r="C254" s="27">
        <v>9</v>
      </c>
      <c r="D254" s="26" t="s">
        <v>531</v>
      </c>
      <c r="E254" s="27">
        <v>135000</v>
      </c>
      <c r="F254" s="27">
        <v>601</v>
      </c>
      <c r="G254" s="26" t="s">
        <v>95</v>
      </c>
      <c r="H254" s="27">
        <v>2021</v>
      </c>
      <c r="I254" s="27">
        <v>37513</v>
      </c>
      <c r="J254" s="26" t="s">
        <v>540</v>
      </c>
      <c r="K254" s="27" t="s">
        <v>9</v>
      </c>
      <c r="L254" s="26" t="s">
        <v>14</v>
      </c>
      <c r="M254" s="26" t="s">
        <v>331</v>
      </c>
      <c r="N254" s="27" t="s">
        <v>1174</v>
      </c>
      <c r="O254" s="26" t="s">
        <v>336</v>
      </c>
      <c r="P254" s="26" t="s">
        <v>337</v>
      </c>
      <c r="Q254" s="28">
        <v>44116</v>
      </c>
      <c r="R254" s="29">
        <v>22052445</v>
      </c>
      <c r="S254" s="30" t="s">
        <v>541</v>
      </c>
      <c r="T254" s="25" t="s">
        <v>328</v>
      </c>
    </row>
    <row r="255" spans="2:20" ht="58" x14ac:dyDescent="0.35">
      <c r="B255" s="26" t="s">
        <v>121</v>
      </c>
      <c r="C255" s="27">
        <v>9</v>
      </c>
      <c r="D255" s="26" t="s">
        <v>531</v>
      </c>
      <c r="E255" s="27">
        <v>135000</v>
      </c>
      <c r="F255" s="27">
        <v>601</v>
      </c>
      <c r="G255" s="26" t="s">
        <v>95</v>
      </c>
      <c r="H255" s="27">
        <v>2021</v>
      </c>
      <c r="I255" s="27">
        <v>37451</v>
      </c>
      <c r="J255" s="26" t="s">
        <v>538</v>
      </c>
      <c r="K255" s="27" t="s">
        <v>9</v>
      </c>
      <c r="L255" s="26" t="s">
        <v>14</v>
      </c>
      <c r="M255" s="26" t="s">
        <v>331</v>
      </c>
      <c r="N255" s="27" t="s">
        <v>1198</v>
      </c>
      <c r="O255" s="26" t="s">
        <v>103</v>
      </c>
      <c r="P255" s="26" t="s">
        <v>533</v>
      </c>
      <c r="Q255" s="28">
        <v>44118</v>
      </c>
      <c r="R255" s="29">
        <v>300000</v>
      </c>
      <c r="S255" s="26" t="s">
        <v>539</v>
      </c>
      <c r="T255" s="25" t="s">
        <v>328</v>
      </c>
    </row>
    <row r="256" spans="2:20" ht="43.5" x14ac:dyDescent="0.35">
      <c r="B256" s="26" t="s">
        <v>121</v>
      </c>
      <c r="C256" s="27">
        <v>9</v>
      </c>
      <c r="D256" s="26" t="s">
        <v>531</v>
      </c>
      <c r="E256" s="27">
        <v>135000</v>
      </c>
      <c r="F256" s="27">
        <v>601</v>
      </c>
      <c r="G256" s="26" t="s">
        <v>95</v>
      </c>
      <c r="H256" s="27">
        <v>2021</v>
      </c>
      <c r="I256" s="27">
        <v>37608</v>
      </c>
      <c r="J256" s="26" t="s">
        <v>546</v>
      </c>
      <c r="K256" s="27" t="s">
        <v>9</v>
      </c>
      <c r="L256" s="26" t="s">
        <v>14</v>
      </c>
      <c r="M256" s="26" t="s">
        <v>331</v>
      </c>
      <c r="N256" s="27" t="s">
        <v>1174</v>
      </c>
      <c r="O256" s="26" t="s">
        <v>336</v>
      </c>
      <c r="P256" s="26" t="s">
        <v>337</v>
      </c>
      <c r="Q256" s="28">
        <v>44126</v>
      </c>
      <c r="R256" s="29">
        <v>3450000</v>
      </c>
      <c r="S256" s="26" t="s">
        <v>547</v>
      </c>
      <c r="T256" s="25" t="s">
        <v>328</v>
      </c>
    </row>
    <row r="257" spans="2:20" ht="43.5" x14ac:dyDescent="0.35">
      <c r="B257" s="26" t="s">
        <v>121</v>
      </c>
      <c r="C257" s="27">
        <v>9</v>
      </c>
      <c r="D257" s="26" t="s">
        <v>531</v>
      </c>
      <c r="E257" s="27">
        <v>135000</v>
      </c>
      <c r="F257" s="27">
        <v>601</v>
      </c>
      <c r="G257" s="26" t="s">
        <v>95</v>
      </c>
      <c r="H257" s="27">
        <v>2021</v>
      </c>
      <c r="I257" s="27">
        <v>37609</v>
      </c>
      <c r="J257" s="26" t="s">
        <v>548</v>
      </c>
      <c r="K257" s="27" t="s">
        <v>9</v>
      </c>
      <c r="L257" s="26" t="s">
        <v>14</v>
      </c>
      <c r="M257" s="26" t="s">
        <v>331</v>
      </c>
      <c r="N257" s="27" t="s">
        <v>1174</v>
      </c>
      <c r="O257" s="26" t="s">
        <v>336</v>
      </c>
      <c r="P257" s="26" t="s">
        <v>337</v>
      </c>
      <c r="Q257" s="28">
        <v>44126</v>
      </c>
      <c r="R257" s="29">
        <v>10000000</v>
      </c>
      <c r="S257" s="26" t="s">
        <v>549</v>
      </c>
      <c r="T257" s="25" t="s">
        <v>328</v>
      </c>
    </row>
    <row r="258" spans="2:20" ht="43.5" x14ac:dyDescent="0.35">
      <c r="B258" s="26" t="s">
        <v>121</v>
      </c>
      <c r="C258" s="27">
        <v>9</v>
      </c>
      <c r="D258" s="26" t="s">
        <v>531</v>
      </c>
      <c r="E258" s="27">
        <v>135000</v>
      </c>
      <c r="F258" s="27">
        <v>601</v>
      </c>
      <c r="G258" s="26" t="s">
        <v>95</v>
      </c>
      <c r="H258" s="27">
        <v>2021</v>
      </c>
      <c r="I258" s="27">
        <v>37611</v>
      </c>
      <c r="J258" s="26" t="s">
        <v>550</v>
      </c>
      <c r="K258" s="27" t="s">
        <v>9</v>
      </c>
      <c r="L258" s="26" t="s">
        <v>14</v>
      </c>
      <c r="M258" s="26" t="s">
        <v>331</v>
      </c>
      <c r="N258" s="27" t="s">
        <v>1174</v>
      </c>
      <c r="O258" s="26" t="s">
        <v>336</v>
      </c>
      <c r="P258" s="26" t="s">
        <v>337</v>
      </c>
      <c r="Q258" s="28">
        <v>44126</v>
      </c>
      <c r="R258" s="29">
        <v>4929838</v>
      </c>
      <c r="S258" s="26" t="s">
        <v>551</v>
      </c>
      <c r="T258" s="25" t="s">
        <v>328</v>
      </c>
    </row>
    <row r="259" spans="2:20" ht="43.5" x14ac:dyDescent="0.35">
      <c r="B259" s="26" t="s">
        <v>121</v>
      </c>
      <c r="C259" s="27">
        <v>9</v>
      </c>
      <c r="D259" s="26" t="s">
        <v>531</v>
      </c>
      <c r="E259" s="27">
        <v>135000</v>
      </c>
      <c r="F259" s="27">
        <v>601</v>
      </c>
      <c r="G259" s="26" t="s">
        <v>95</v>
      </c>
      <c r="H259" s="27">
        <v>2021</v>
      </c>
      <c r="I259" s="27">
        <v>37613</v>
      </c>
      <c r="J259" s="26" t="s">
        <v>552</v>
      </c>
      <c r="K259" s="27" t="s">
        <v>9</v>
      </c>
      <c r="L259" s="26" t="s">
        <v>14</v>
      </c>
      <c r="M259" s="26" t="s">
        <v>331</v>
      </c>
      <c r="N259" s="27" t="s">
        <v>1203</v>
      </c>
      <c r="O259" s="26" t="s">
        <v>294</v>
      </c>
      <c r="P259" s="26" t="s">
        <v>553</v>
      </c>
      <c r="Q259" s="28">
        <v>44126</v>
      </c>
      <c r="R259" s="29">
        <v>192150</v>
      </c>
      <c r="S259" s="26" t="s">
        <v>554</v>
      </c>
      <c r="T259" s="25" t="s">
        <v>328</v>
      </c>
    </row>
    <row r="260" spans="2:20" ht="43.5" x14ac:dyDescent="0.35">
      <c r="B260" s="26" t="s">
        <v>121</v>
      </c>
      <c r="C260" s="27">
        <v>9</v>
      </c>
      <c r="D260" s="26" t="s">
        <v>531</v>
      </c>
      <c r="E260" s="27">
        <v>135000</v>
      </c>
      <c r="F260" s="27">
        <v>601</v>
      </c>
      <c r="G260" s="26" t="s">
        <v>95</v>
      </c>
      <c r="H260" s="27">
        <v>2021</v>
      </c>
      <c r="I260" s="27">
        <v>37616</v>
      </c>
      <c r="J260" s="26" t="s">
        <v>555</v>
      </c>
      <c r="K260" s="27" t="s">
        <v>9</v>
      </c>
      <c r="L260" s="26" t="s">
        <v>14</v>
      </c>
      <c r="M260" s="26" t="s">
        <v>331</v>
      </c>
      <c r="N260" s="27" t="s">
        <v>1174</v>
      </c>
      <c r="O260" s="26" t="s">
        <v>336</v>
      </c>
      <c r="P260" s="26" t="s">
        <v>337</v>
      </c>
      <c r="Q260" s="28">
        <v>44126</v>
      </c>
      <c r="R260" s="29">
        <v>41019</v>
      </c>
      <c r="S260" s="26" t="s">
        <v>556</v>
      </c>
      <c r="T260" s="25" t="s">
        <v>328</v>
      </c>
    </row>
    <row r="261" spans="2:20" ht="43.5" x14ac:dyDescent="0.35">
      <c r="B261" s="26" t="s">
        <v>121</v>
      </c>
      <c r="C261" s="27">
        <v>9</v>
      </c>
      <c r="D261" s="26" t="s">
        <v>531</v>
      </c>
      <c r="E261" s="27">
        <v>135000</v>
      </c>
      <c r="F261" s="27">
        <v>601</v>
      </c>
      <c r="G261" s="26" t="s">
        <v>95</v>
      </c>
      <c r="H261" s="27">
        <v>2021</v>
      </c>
      <c r="I261" s="27">
        <v>37618</v>
      </c>
      <c r="J261" s="26" t="s">
        <v>559</v>
      </c>
      <c r="K261" s="27" t="s">
        <v>9</v>
      </c>
      <c r="L261" s="26" t="s">
        <v>14</v>
      </c>
      <c r="M261" s="26" t="s">
        <v>331</v>
      </c>
      <c r="N261" s="27" t="s">
        <v>1174</v>
      </c>
      <c r="O261" s="26" t="s">
        <v>336</v>
      </c>
      <c r="P261" s="26" t="s">
        <v>337</v>
      </c>
      <c r="Q261" s="28">
        <v>44126</v>
      </c>
      <c r="R261" s="29">
        <v>6632255</v>
      </c>
      <c r="S261" s="26" t="s">
        <v>560</v>
      </c>
      <c r="T261" s="25" t="s">
        <v>328</v>
      </c>
    </row>
    <row r="262" spans="2:20" ht="43.5" x14ac:dyDescent="0.35">
      <c r="B262" s="26" t="s">
        <v>121</v>
      </c>
      <c r="C262" s="27">
        <v>9</v>
      </c>
      <c r="D262" s="26" t="s">
        <v>531</v>
      </c>
      <c r="E262" s="27">
        <v>135000</v>
      </c>
      <c r="F262" s="27">
        <v>601</v>
      </c>
      <c r="G262" s="26" t="s">
        <v>95</v>
      </c>
      <c r="H262" s="27">
        <v>2021</v>
      </c>
      <c r="I262" s="27">
        <v>37638</v>
      </c>
      <c r="J262" s="26" t="s">
        <v>564</v>
      </c>
      <c r="K262" s="27" t="s">
        <v>9</v>
      </c>
      <c r="L262" s="26" t="s">
        <v>14</v>
      </c>
      <c r="M262" s="26" t="s">
        <v>331</v>
      </c>
      <c r="N262" s="27" t="s">
        <v>1203</v>
      </c>
      <c r="O262" s="26" t="s">
        <v>294</v>
      </c>
      <c r="P262" s="26" t="s">
        <v>553</v>
      </c>
      <c r="Q262" s="28">
        <v>44127</v>
      </c>
      <c r="R262" s="31">
        <v>-192150</v>
      </c>
      <c r="S262" s="26" t="s">
        <v>565</v>
      </c>
      <c r="T262" s="25" t="s">
        <v>328</v>
      </c>
    </row>
    <row r="263" spans="2:20" ht="43.5" x14ac:dyDescent="0.35">
      <c r="B263" s="26" t="s">
        <v>121</v>
      </c>
      <c r="C263" s="27">
        <v>9</v>
      </c>
      <c r="D263" s="26" t="s">
        <v>531</v>
      </c>
      <c r="E263" s="27">
        <v>135000</v>
      </c>
      <c r="F263" s="27">
        <v>601</v>
      </c>
      <c r="G263" s="26" t="s">
        <v>95</v>
      </c>
      <c r="H263" s="27">
        <v>2021</v>
      </c>
      <c r="I263" s="27">
        <v>37548</v>
      </c>
      <c r="J263" s="26" t="s">
        <v>542</v>
      </c>
      <c r="K263" s="27" t="s">
        <v>9</v>
      </c>
      <c r="L263" s="26" t="s">
        <v>14</v>
      </c>
      <c r="M263" s="26" t="s">
        <v>331</v>
      </c>
      <c r="N263" s="27" t="s">
        <v>1202</v>
      </c>
      <c r="O263" s="26" t="s">
        <v>543</v>
      </c>
      <c r="P263" s="26" t="s">
        <v>544</v>
      </c>
      <c r="Q263" s="28">
        <v>44131</v>
      </c>
      <c r="R263" s="29">
        <v>821208</v>
      </c>
      <c r="S263" s="26" t="s">
        <v>545</v>
      </c>
      <c r="T263" s="25" t="s">
        <v>328</v>
      </c>
    </row>
    <row r="264" spans="2:20" ht="43.5" x14ac:dyDescent="0.35">
      <c r="B264" s="26" t="s">
        <v>121</v>
      </c>
      <c r="C264" s="27">
        <v>9</v>
      </c>
      <c r="D264" s="26" t="s">
        <v>531</v>
      </c>
      <c r="E264" s="27">
        <v>135000</v>
      </c>
      <c r="F264" s="27">
        <v>601</v>
      </c>
      <c r="G264" s="26" t="s">
        <v>95</v>
      </c>
      <c r="H264" s="27">
        <v>2021</v>
      </c>
      <c r="I264" s="27">
        <v>37619</v>
      </c>
      <c r="J264" s="26" t="s">
        <v>561</v>
      </c>
      <c r="K264" s="27" t="s">
        <v>9</v>
      </c>
      <c r="L264" s="26" t="s">
        <v>14</v>
      </c>
      <c r="M264" s="26" t="s">
        <v>331</v>
      </c>
      <c r="N264" s="27" t="s">
        <v>1174</v>
      </c>
      <c r="O264" s="26" t="s">
        <v>336</v>
      </c>
      <c r="P264" s="26" t="s">
        <v>337</v>
      </c>
      <c r="Q264" s="28">
        <v>44131</v>
      </c>
      <c r="R264" s="29">
        <v>3000000</v>
      </c>
      <c r="S264" s="26" t="s">
        <v>562</v>
      </c>
      <c r="T264" s="25" t="s">
        <v>328</v>
      </c>
    </row>
    <row r="265" spans="2:20" ht="43.5" x14ac:dyDescent="0.35">
      <c r="B265" s="26" t="s">
        <v>121</v>
      </c>
      <c r="C265" s="27">
        <v>9</v>
      </c>
      <c r="D265" s="26" t="s">
        <v>531</v>
      </c>
      <c r="E265" s="27">
        <v>135000</v>
      </c>
      <c r="F265" s="27">
        <v>601</v>
      </c>
      <c r="G265" s="26" t="s">
        <v>95</v>
      </c>
      <c r="H265" s="27">
        <v>2021</v>
      </c>
      <c r="I265" s="27">
        <v>37636</v>
      </c>
      <c r="J265" s="26" t="s">
        <v>552</v>
      </c>
      <c r="K265" s="27" t="s">
        <v>9</v>
      </c>
      <c r="L265" s="26" t="s">
        <v>14</v>
      </c>
      <c r="M265" s="26" t="s">
        <v>331</v>
      </c>
      <c r="N265" s="27" t="s">
        <v>1174</v>
      </c>
      <c r="O265" s="26" t="s">
        <v>336</v>
      </c>
      <c r="P265" s="26" t="s">
        <v>337</v>
      </c>
      <c r="Q265" s="28">
        <v>44131</v>
      </c>
      <c r="R265" s="29">
        <v>192150</v>
      </c>
      <c r="S265" s="26" t="s">
        <v>563</v>
      </c>
      <c r="T265" s="25" t="s">
        <v>328</v>
      </c>
    </row>
    <row r="266" spans="2:20" ht="43.5" x14ac:dyDescent="0.35">
      <c r="B266" s="26" t="s">
        <v>121</v>
      </c>
      <c r="C266" s="27">
        <v>9</v>
      </c>
      <c r="D266" s="26" t="s">
        <v>531</v>
      </c>
      <c r="E266" s="27">
        <v>135000</v>
      </c>
      <c r="F266" s="27">
        <v>601</v>
      </c>
      <c r="G266" s="26" t="s">
        <v>95</v>
      </c>
      <c r="H266" s="27">
        <v>2021</v>
      </c>
      <c r="I266" s="27">
        <v>37617</v>
      </c>
      <c r="J266" s="26" t="s">
        <v>557</v>
      </c>
      <c r="K266" s="27" t="s">
        <v>9</v>
      </c>
      <c r="L266" s="26" t="s">
        <v>14</v>
      </c>
      <c r="M266" s="26" t="s">
        <v>331</v>
      </c>
      <c r="N266" s="27" t="s">
        <v>1174</v>
      </c>
      <c r="O266" s="26" t="s">
        <v>336</v>
      </c>
      <c r="P266" s="26" t="s">
        <v>337</v>
      </c>
      <c r="Q266" s="28">
        <v>44145</v>
      </c>
      <c r="R266" s="29">
        <v>7948800</v>
      </c>
      <c r="S266" s="26" t="s">
        <v>558</v>
      </c>
      <c r="T266" s="25" t="s">
        <v>328</v>
      </c>
    </row>
    <row r="267" spans="2:20" ht="58" x14ac:dyDescent="0.35">
      <c r="B267" s="26" t="s">
        <v>121</v>
      </c>
      <c r="C267" s="27">
        <v>9</v>
      </c>
      <c r="D267" s="26" t="s">
        <v>531</v>
      </c>
      <c r="E267" s="27">
        <v>135000</v>
      </c>
      <c r="F267" s="27">
        <v>601</v>
      </c>
      <c r="G267" s="26" t="s">
        <v>95</v>
      </c>
      <c r="H267" s="27">
        <v>2021</v>
      </c>
      <c r="I267" s="27">
        <v>37952</v>
      </c>
      <c r="J267" s="26" t="s">
        <v>566</v>
      </c>
      <c r="K267" s="27" t="s">
        <v>9</v>
      </c>
      <c r="L267" s="26" t="s">
        <v>12</v>
      </c>
      <c r="M267" s="26" t="s">
        <v>334</v>
      </c>
      <c r="N267" s="27" t="s">
        <v>1198</v>
      </c>
      <c r="O267" s="26" t="s">
        <v>103</v>
      </c>
      <c r="P267" s="26" t="s">
        <v>533</v>
      </c>
      <c r="Q267" s="28">
        <v>44155</v>
      </c>
      <c r="R267" s="29">
        <v>0</v>
      </c>
      <c r="S267" s="26" t="s">
        <v>567</v>
      </c>
      <c r="T267" s="25" t="s">
        <v>328</v>
      </c>
    </row>
    <row r="268" spans="2:20" ht="72.5" x14ac:dyDescent="0.35">
      <c r="B268" s="26" t="s">
        <v>121</v>
      </c>
      <c r="C268" s="27">
        <v>9</v>
      </c>
      <c r="D268" s="26" t="s">
        <v>531</v>
      </c>
      <c r="E268" s="27">
        <v>135000</v>
      </c>
      <c r="F268" s="27">
        <v>601</v>
      </c>
      <c r="G268" s="26" t="s">
        <v>95</v>
      </c>
      <c r="H268" s="27">
        <v>2021</v>
      </c>
      <c r="I268" s="27">
        <v>36634</v>
      </c>
      <c r="J268" s="26" t="s">
        <v>532</v>
      </c>
      <c r="K268" s="27" t="s">
        <v>9</v>
      </c>
      <c r="L268" s="26" t="s">
        <v>14</v>
      </c>
      <c r="M268" s="26" t="s">
        <v>331</v>
      </c>
      <c r="N268" s="27" t="s">
        <v>1198</v>
      </c>
      <c r="O268" s="26" t="s">
        <v>103</v>
      </c>
      <c r="P268" s="26" t="s">
        <v>533</v>
      </c>
      <c r="Q268" s="28">
        <v>44160</v>
      </c>
      <c r="R268" s="29">
        <v>72156862</v>
      </c>
      <c r="S268" s="26" t="s">
        <v>534</v>
      </c>
      <c r="T268" s="25" t="s">
        <v>328</v>
      </c>
    </row>
    <row r="269" spans="2:20" ht="43.5" x14ac:dyDescent="0.35">
      <c r="B269" s="26" t="s">
        <v>121</v>
      </c>
      <c r="C269" s="27">
        <v>9</v>
      </c>
      <c r="D269" s="26" t="s">
        <v>531</v>
      </c>
      <c r="E269" s="27">
        <v>135000</v>
      </c>
      <c r="F269" s="27">
        <v>601</v>
      </c>
      <c r="G269" s="26" t="s">
        <v>95</v>
      </c>
      <c r="H269" s="27">
        <v>2021</v>
      </c>
      <c r="I269" s="27">
        <v>38065</v>
      </c>
      <c r="J269" s="26" t="s">
        <v>568</v>
      </c>
      <c r="K269" s="27" t="s">
        <v>9</v>
      </c>
      <c r="L269" s="26" t="s">
        <v>14</v>
      </c>
      <c r="M269" s="26" t="s">
        <v>331</v>
      </c>
      <c r="N269" s="27" t="s">
        <v>1204</v>
      </c>
      <c r="O269" s="26" t="s">
        <v>569</v>
      </c>
      <c r="P269" s="26" t="s">
        <v>570</v>
      </c>
      <c r="Q269" s="28">
        <v>44180</v>
      </c>
      <c r="R269" s="29">
        <v>7416806</v>
      </c>
      <c r="S269" s="26" t="s">
        <v>571</v>
      </c>
      <c r="T269" s="25" t="s">
        <v>328</v>
      </c>
    </row>
    <row r="270" spans="2:20" ht="43.5" x14ac:dyDescent="0.35">
      <c r="B270" s="26" t="s">
        <v>121</v>
      </c>
      <c r="C270" s="27">
        <v>9</v>
      </c>
      <c r="D270" s="26" t="s">
        <v>531</v>
      </c>
      <c r="E270" s="27">
        <v>135000</v>
      </c>
      <c r="F270" s="27">
        <v>601</v>
      </c>
      <c r="G270" s="26" t="s">
        <v>95</v>
      </c>
      <c r="H270" s="27">
        <v>2021</v>
      </c>
      <c r="I270" s="27">
        <v>38121</v>
      </c>
      <c r="J270" s="26" t="s">
        <v>572</v>
      </c>
      <c r="K270" s="27" t="s">
        <v>9</v>
      </c>
      <c r="L270" s="26" t="s">
        <v>12</v>
      </c>
      <c r="M270" s="26" t="s">
        <v>334</v>
      </c>
      <c r="N270" s="27" t="s">
        <v>1174</v>
      </c>
      <c r="O270" s="26" t="s">
        <v>336</v>
      </c>
      <c r="P270" s="26" t="s">
        <v>337</v>
      </c>
      <c r="Q270" s="28">
        <v>44180</v>
      </c>
      <c r="R270" s="29">
        <v>0</v>
      </c>
      <c r="S270" s="26" t="s">
        <v>573</v>
      </c>
      <c r="T270" s="25" t="s">
        <v>328</v>
      </c>
    </row>
    <row r="271" spans="2:20" ht="58" x14ac:dyDescent="0.35">
      <c r="B271" s="26" t="s">
        <v>121</v>
      </c>
      <c r="C271" s="27">
        <v>9</v>
      </c>
      <c r="D271" s="26" t="s">
        <v>531</v>
      </c>
      <c r="E271" s="27">
        <v>135000</v>
      </c>
      <c r="F271" s="27">
        <v>601</v>
      </c>
      <c r="G271" s="26" t="s">
        <v>95</v>
      </c>
      <c r="H271" s="27">
        <v>2021</v>
      </c>
      <c r="I271" s="27">
        <v>38242</v>
      </c>
      <c r="J271" s="26" t="s">
        <v>1124</v>
      </c>
      <c r="K271" s="27" t="s">
        <v>9</v>
      </c>
      <c r="L271" s="26" t="s">
        <v>12</v>
      </c>
      <c r="M271" s="26" t="s">
        <v>334</v>
      </c>
      <c r="N271" s="27" t="s">
        <v>1174</v>
      </c>
      <c r="O271" s="26" t="s">
        <v>336</v>
      </c>
      <c r="P271" s="26" t="s">
        <v>337</v>
      </c>
      <c r="Q271" s="28">
        <v>44217</v>
      </c>
      <c r="R271" s="29">
        <v>0</v>
      </c>
      <c r="S271" s="26" t="s">
        <v>1125</v>
      </c>
      <c r="T271" s="25" t="s">
        <v>328</v>
      </c>
    </row>
    <row r="272" spans="2:20" ht="43.5" x14ac:dyDescent="0.35">
      <c r="B272" s="26" t="s">
        <v>121</v>
      </c>
      <c r="C272" s="27">
        <v>9</v>
      </c>
      <c r="D272" s="26" t="s">
        <v>531</v>
      </c>
      <c r="E272" s="27">
        <v>135000</v>
      </c>
      <c r="F272" s="27">
        <v>601</v>
      </c>
      <c r="G272" s="26" t="s">
        <v>95</v>
      </c>
      <c r="H272" s="27">
        <v>2021</v>
      </c>
      <c r="I272" s="27">
        <v>38243</v>
      </c>
      <c r="J272" s="26" t="s">
        <v>1126</v>
      </c>
      <c r="K272" s="27" t="s">
        <v>9</v>
      </c>
      <c r="L272" s="26" t="s">
        <v>12</v>
      </c>
      <c r="M272" s="26" t="s">
        <v>334</v>
      </c>
      <c r="N272" s="27" t="s">
        <v>1174</v>
      </c>
      <c r="O272" s="26" t="s">
        <v>336</v>
      </c>
      <c r="P272" s="26" t="s">
        <v>337</v>
      </c>
      <c r="Q272" s="28">
        <v>44217</v>
      </c>
      <c r="R272" s="29">
        <v>0</v>
      </c>
      <c r="S272" s="26" t="s">
        <v>1127</v>
      </c>
      <c r="T272" s="25" t="s">
        <v>328</v>
      </c>
    </row>
    <row r="273" spans="2:20" ht="58" x14ac:dyDescent="0.35">
      <c r="B273" s="26" t="s">
        <v>121</v>
      </c>
      <c r="C273" s="27">
        <v>9</v>
      </c>
      <c r="D273" s="26" t="s">
        <v>531</v>
      </c>
      <c r="E273" s="27">
        <v>135000</v>
      </c>
      <c r="F273" s="27">
        <v>601</v>
      </c>
      <c r="G273" s="26" t="s">
        <v>95</v>
      </c>
      <c r="H273" s="27">
        <v>2021</v>
      </c>
      <c r="I273" s="27">
        <v>38998</v>
      </c>
      <c r="J273" s="26" t="s">
        <v>1339</v>
      </c>
      <c r="K273" s="27" t="s">
        <v>9</v>
      </c>
      <c r="L273" s="26" t="s">
        <v>14</v>
      </c>
      <c r="M273" s="26" t="s">
        <v>331</v>
      </c>
      <c r="N273" s="27" t="s">
        <v>1199</v>
      </c>
      <c r="O273" s="26" t="s">
        <v>193</v>
      </c>
      <c r="P273" s="26" t="s">
        <v>535</v>
      </c>
      <c r="Q273" s="28">
        <v>44295</v>
      </c>
      <c r="R273" s="29">
        <v>9138620</v>
      </c>
      <c r="S273" s="26" t="s">
        <v>1340</v>
      </c>
      <c r="T273" s="25" t="s">
        <v>328</v>
      </c>
    </row>
    <row r="274" spans="2:20" ht="43.5" x14ac:dyDescent="0.35">
      <c r="B274" s="26" t="s">
        <v>121</v>
      </c>
      <c r="C274" s="27">
        <v>9</v>
      </c>
      <c r="D274" s="26" t="s">
        <v>531</v>
      </c>
      <c r="E274" s="27">
        <v>135000</v>
      </c>
      <c r="F274" s="27">
        <v>601</v>
      </c>
      <c r="G274" s="26" t="s">
        <v>95</v>
      </c>
      <c r="H274" s="27">
        <v>2021</v>
      </c>
      <c r="I274" s="27">
        <v>39314</v>
      </c>
      <c r="J274" s="26" t="s">
        <v>1341</v>
      </c>
      <c r="K274" s="27" t="s">
        <v>9</v>
      </c>
      <c r="L274" s="26" t="s">
        <v>12</v>
      </c>
      <c r="M274" s="26" t="s">
        <v>334</v>
      </c>
      <c r="N274" s="27" t="s">
        <v>1174</v>
      </c>
      <c r="O274" s="26" t="s">
        <v>336</v>
      </c>
      <c r="P274" s="26" t="s">
        <v>337</v>
      </c>
      <c r="Q274" s="28">
        <v>44308</v>
      </c>
      <c r="R274" s="31">
        <v>-18002665</v>
      </c>
      <c r="S274" s="26" t="s">
        <v>1342</v>
      </c>
      <c r="T274" s="25" t="s">
        <v>328</v>
      </c>
    </row>
    <row r="275" spans="2:20" ht="43.5" x14ac:dyDescent="0.35">
      <c r="B275" s="26" t="s">
        <v>121</v>
      </c>
      <c r="C275" s="27">
        <v>9</v>
      </c>
      <c r="D275" s="26" t="s">
        <v>531</v>
      </c>
      <c r="E275" s="27">
        <v>135000</v>
      </c>
      <c r="F275" s="27">
        <v>601</v>
      </c>
      <c r="G275" s="26" t="s">
        <v>95</v>
      </c>
      <c r="H275" s="27">
        <v>2021</v>
      </c>
      <c r="I275" s="27">
        <v>39314</v>
      </c>
      <c r="J275" s="26" t="s">
        <v>1341</v>
      </c>
      <c r="K275" s="27" t="s">
        <v>9</v>
      </c>
      <c r="L275" s="26" t="s">
        <v>12</v>
      </c>
      <c r="M275" s="26" t="s">
        <v>334</v>
      </c>
      <c r="N275" s="27" t="s">
        <v>1199</v>
      </c>
      <c r="O275" s="26" t="s">
        <v>193</v>
      </c>
      <c r="P275" s="26" t="s">
        <v>535</v>
      </c>
      <c r="Q275" s="28">
        <v>44308</v>
      </c>
      <c r="R275" s="29">
        <v>18002665</v>
      </c>
      <c r="S275" s="26" t="s">
        <v>1342</v>
      </c>
      <c r="T275" s="25" t="s">
        <v>328</v>
      </c>
    </row>
    <row r="276" spans="2:20" ht="43.5" x14ac:dyDescent="0.35">
      <c r="B276" s="26" t="s">
        <v>121</v>
      </c>
      <c r="C276" s="27">
        <v>9</v>
      </c>
      <c r="D276" s="26" t="s">
        <v>531</v>
      </c>
      <c r="E276" s="27">
        <v>135000</v>
      </c>
      <c r="F276" s="27">
        <v>601</v>
      </c>
      <c r="G276" s="26" t="s">
        <v>95</v>
      </c>
      <c r="H276" s="27">
        <v>2021</v>
      </c>
      <c r="I276" s="27">
        <v>39324</v>
      </c>
      <c r="J276" s="26" t="s">
        <v>1343</v>
      </c>
      <c r="K276" s="27" t="s">
        <v>9</v>
      </c>
      <c r="L276" s="26" t="s">
        <v>12</v>
      </c>
      <c r="M276" s="26" t="s">
        <v>334</v>
      </c>
      <c r="N276" s="27" t="s">
        <v>1198</v>
      </c>
      <c r="O276" s="26" t="s">
        <v>103</v>
      </c>
      <c r="P276" s="26" t="s">
        <v>533</v>
      </c>
      <c r="Q276" s="28">
        <v>44310</v>
      </c>
      <c r="R276" s="31">
        <v>-400000</v>
      </c>
      <c r="S276" s="26" t="s">
        <v>1344</v>
      </c>
      <c r="T276" s="25" t="s">
        <v>328</v>
      </c>
    </row>
    <row r="277" spans="2:20" ht="43.5" x14ac:dyDescent="0.35">
      <c r="B277" s="26" t="s">
        <v>121</v>
      </c>
      <c r="C277" s="27">
        <v>9</v>
      </c>
      <c r="D277" s="26" t="s">
        <v>531</v>
      </c>
      <c r="E277" s="27">
        <v>135000</v>
      </c>
      <c r="F277" s="27">
        <v>601</v>
      </c>
      <c r="G277" s="26" t="s">
        <v>95</v>
      </c>
      <c r="H277" s="27">
        <v>2021</v>
      </c>
      <c r="I277" s="27">
        <v>39356</v>
      </c>
      <c r="J277" s="26" t="s">
        <v>1345</v>
      </c>
      <c r="K277" s="27" t="s">
        <v>9</v>
      </c>
      <c r="L277" s="26" t="s">
        <v>12</v>
      </c>
      <c r="M277" s="26" t="s">
        <v>334</v>
      </c>
      <c r="N277" s="27" t="s">
        <v>1441</v>
      </c>
      <c r="O277" s="26" t="s">
        <v>1346</v>
      </c>
      <c r="P277" s="26" t="s">
        <v>1347</v>
      </c>
      <c r="Q277" s="28">
        <v>44314</v>
      </c>
      <c r="R277" s="29">
        <v>1383568.51</v>
      </c>
      <c r="S277" s="26" t="s">
        <v>1348</v>
      </c>
      <c r="T277" s="25" t="s">
        <v>328</v>
      </c>
    </row>
    <row r="278" spans="2:20" ht="58" x14ac:dyDescent="0.35">
      <c r="B278" s="26" t="s">
        <v>121</v>
      </c>
      <c r="C278" s="27">
        <v>9</v>
      </c>
      <c r="D278" s="26" t="s">
        <v>531</v>
      </c>
      <c r="E278" s="27">
        <v>135000</v>
      </c>
      <c r="F278" s="27">
        <v>601</v>
      </c>
      <c r="G278" s="26" t="s">
        <v>95</v>
      </c>
      <c r="H278" s="27">
        <v>2021</v>
      </c>
      <c r="I278" s="27">
        <v>39370</v>
      </c>
      <c r="J278" s="26" t="s">
        <v>1349</v>
      </c>
      <c r="K278" s="27" t="s">
        <v>9</v>
      </c>
      <c r="L278" s="26" t="s">
        <v>12</v>
      </c>
      <c r="M278" s="26" t="s">
        <v>334</v>
      </c>
      <c r="N278" s="27" t="s">
        <v>1174</v>
      </c>
      <c r="O278" s="26" t="s">
        <v>336</v>
      </c>
      <c r="P278" s="26" t="s">
        <v>337</v>
      </c>
      <c r="Q278" s="28">
        <v>44324</v>
      </c>
      <c r="R278" s="29">
        <v>31782234</v>
      </c>
      <c r="S278" s="26" t="s">
        <v>1350</v>
      </c>
      <c r="T278" s="25" t="s">
        <v>328</v>
      </c>
    </row>
    <row r="279" spans="2:20" ht="43.5" x14ac:dyDescent="0.35">
      <c r="B279" s="26" t="s">
        <v>121</v>
      </c>
      <c r="C279" s="27">
        <v>9</v>
      </c>
      <c r="D279" s="26" t="s">
        <v>531</v>
      </c>
      <c r="E279" s="27">
        <v>135000</v>
      </c>
      <c r="F279" s="27">
        <v>601</v>
      </c>
      <c r="G279" s="26" t="s">
        <v>95</v>
      </c>
      <c r="H279" s="27">
        <v>2021</v>
      </c>
      <c r="I279" s="27">
        <v>39654</v>
      </c>
      <c r="J279" s="26" t="s">
        <v>1351</v>
      </c>
      <c r="K279" s="27" t="s">
        <v>9</v>
      </c>
      <c r="L279" s="26" t="s">
        <v>12</v>
      </c>
      <c r="M279" s="26" t="s">
        <v>334</v>
      </c>
      <c r="N279" s="27" t="s">
        <v>1441</v>
      </c>
      <c r="O279" s="26" t="s">
        <v>1346</v>
      </c>
      <c r="P279" s="26" t="s">
        <v>1347</v>
      </c>
      <c r="Q279" s="28">
        <v>44343</v>
      </c>
      <c r="R279" s="29">
        <v>12340811.140000001</v>
      </c>
      <c r="S279" s="26" t="s">
        <v>1352</v>
      </c>
      <c r="T279" s="25" t="s">
        <v>328</v>
      </c>
    </row>
    <row r="280" spans="2:20" ht="58" x14ac:dyDescent="0.35">
      <c r="B280" s="26" t="s">
        <v>121</v>
      </c>
      <c r="C280" s="27">
        <v>9</v>
      </c>
      <c r="D280" s="26" t="s">
        <v>574</v>
      </c>
      <c r="E280" s="27">
        <v>137000</v>
      </c>
      <c r="F280" s="27">
        <v>602</v>
      </c>
      <c r="G280" s="26" t="s">
        <v>105</v>
      </c>
      <c r="H280" s="27">
        <v>2021</v>
      </c>
      <c r="I280" s="27">
        <v>36681</v>
      </c>
      <c r="J280" s="26" t="s">
        <v>184</v>
      </c>
      <c r="K280" s="27" t="s">
        <v>9</v>
      </c>
      <c r="L280" s="26" t="s">
        <v>14</v>
      </c>
      <c r="M280" s="26" t="s">
        <v>331</v>
      </c>
      <c r="N280" s="27" t="s">
        <v>1174</v>
      </c>
      <c r="O280" s="26" t="s">
        <v>336</v>
      </c>
      <c r="P280" s="26" t="s">
        <v>337</v>
      </c>
      <c r="Q280" s="28">
        <v>44022</v>
      </c>
      <c r="R280" s="29">
        <v>9256178</v>
      </c>
      <c r="S280" s="26" t="s">
        <v>185</v>
      </c>
      <c r="T280" s="25" t="s">
        <v>328</v>
      </c>
    </row>
    <row r="281" spans="2:20" ht="43.5" x14ac:dyDescent="0.35">
      <c r="B281" s="26" t="s">
        <v>121</v>
      </c>
      <c r="C281" s="27">
        <v>9</v>
      </c>
      <c r="D281" s="26" t="s">
        <v>574</v>
      </c>
      <c r="E281" s="27">
        <v>137000</v>
      </c>
      <c r="F281" s="27">
        <v>602</v>
      </c>
      <c r="G281" s="26" t="s">
        <v>105</v>
      </c>
      <c r="H281" s="27">
        <v>2021</v>
      </c>
      <c r="I281" s="27">
        <v>36788</v>
      </c>
      <c r="J281" s="26" t="s">
        <v>182</v>
      </c>
      <c r="K281" s="27" t="s">
        <v>9</v>
      </c>
      <c r="L281" s="26" t="s">
        <v>14</v>
      </c>
      <c r="M281" s="26" t="s">
        <v>331</v>
      </c>
      <c r="N281" s="27" t="s">
        <v>1174</v>
      </c>
      <c r="O281" s="26" t="s">
        <v>336</v>
      </c>
      <c r="P281" s="26" t="s">
        <v>337</v>
      </c>
      <c r="Q281" s="28">
        <v>44022</v>
      </c>
      <c r="R281" s="29">
        <v>55640872</v>
      </c>
      <c r="S281" s="26" t="s">
        <v>183</v>
      </c>
      <c r="T281" s="25" t="s">
        <v>328</v>
      </c>
    </row>
    <row r="282" spans="2:20" ht="43.5" x14ac:dyDescent="0.35">
      <c r="B282" s="26" t="s">
        <v>121</v>
      </c>
      <c r="C282" s="27">
        <v>9</v>
      </c>
      <c r="D282" s="26" t="s">
        <v>574</v>
      </c>
      <c r="E282" s="27">
        <v>137000</v>
      </c>
      <c r="F282" s="27">
        <v>602</v>
      </c>
      <c r="G282" s="26" t="s">
        <v>105</v>
      </c>
      <c r="H282" s="27">
        <v>2021</v>
      </c>
      <c r="I282" s="27">
        <v>37526</v>
      </c>
      <c r="J282" s="26" t="s">
        <v>575</v>
      </c>
      <c r="K282" s="27" t="s">
        <v>9</v>
      </c>
      <c r="L282" s="26" t="s">
        <v>14</v>
      </c>
      <c r="M282" s="26" t="s">
        <v>331</v>
      </c>
      <c r="N282" s="27" t="s">
        <v>1174</v>
      </c>
      <c r="O282" s="26" t="s">
        <v>336</v>
      </c>
      <c r="P282" s="26" t="s">
        <v>337</v>
      </c>
      <c r="Q282" s="28">
        <v>44118</v>
      </c>
      <c r="R282" s="29">
        <v>73056734</v>
      </c>
      <c r="S282" s="26" t="s">
        <v>576</v>
      </c>
      <c r="T282" s="25" t="s">
        <v>328</v>
      </c>
    </row>
    <row r="283" spans="2:20" ht="58" x14ac:dyDescent="0.35">
      <c r="B283" s="26" t="s">
        <v>121</v>
      </c>
      <c r="C283" s="27">
        <v>9</v>
      </c>
      <c r="D283" s="26" t="s">
        <v>574</v>
      </c>
      <c r="E283" s="27">
        <v>137000</v>
      </c>
      <c r="F283" s="27">
        <v>602</v>
      </c>
      <c r="G283" s="26" t="s">
        <v>105</v>
      </c>
      <c r="H283" s="27">
        <v>2021</v>
      </c>
      <c r="I283" s="27">
        <v>37728</v>
      </c>
      <c r="J283" s="26" t="s">
        <v>579</v>
      </c>
      <c r="K283" s="27" t="s">
        <v>9</v>
      </c>
      <c r="L283" s="26" t="s">
        <v>14</v>
      </c>
      <c r="M283" s="26" t="s">
        <v>331</v>
      </c>
      <c r="N283" s="27" t="s">
        <v>1174</v>
      </c>
      <c r="O283" s="26" t="s">
        <v>336</v>
      </c>
      <c r="P283" s="26" t="s">
        <v>337</v>
      </c>
      <c r="Q283" s="28">
        <v>44141</v>
      </c>
      <c r="R283" s="29">
        <v>25000000</v>
      </c>
      <c r="S283" s="26" t="s">
        <v>580</v>
      </c>
      <c r="T283" s="25" t="s">
        <v>328</v>
      </c>
    </row>
    <row r="284" spans="2:20" ht="58" x14ac:dyDescent="0.35">
      <c r="B284" s="26" t="s">
        <v>121</v>
      </c>
      <c r="C284" s="27">
        <v>9</v>
      </c>
      <c r="D284" s="26" t="s">
        <v>574</v>
      </c>
      <c r="E284" s="27">
        <v>137000</v>
      </c>
      <c r="F284" s="27">
        <v>602</v>
      </c>
      <c r="G284" s="26" t="s">
        <v>105</v>
      </c>
      <c r="H284" s="27">
        <v>2021</v>
      </c>
      <c r="I284" s="27">
        <v>37727</v>
      </c>
      <c r="J284" s="26" t="s">
        <v>577</v>
      </c>
      <c r="K284" s="27" t="s">
        <v>9</v>
      </c>
      <c r="L284" s="26" t="s">
        <v>14</v>
      </c>
      <c r="M284" s="26" t="s">
        <v>331</v>
      </c>
      <c r="N284" s="27" t="s">
        <v>1174</v>
      </c>
      <c r="O284" s="26" t="s">
        <v>336</v>
      </c>
      <c r="P284" s="26" t="s">
        <v>337</v>
      </c>
      <c r="Q284" s="28">
        <v>44145</v>
      </c>
      <c r="R284" s="29">
        <v>60000000</v>
      </c>
      <c r="S284" s="26" t="s">
        <v>578</v>
      </c>
      <c r="T284" s="25" t="s">
        <v>328</v>
      </c>
    </row>
    <row r="285" spans="2:20" ht="58" x14ac:dyDescent="0.35">
      <c r="B285" s="26" t="s">
        <v>121</v>
      </c>
      <c r="C285" s="27">
        <v>9</v>
      </c>
      <c r="D285" s="26" t="s">
        <v>574</v>
      </c>
      <c r="E285" s="27">
        <v>137000</v>
      </c>
      <c r="F285" s="27">
        <v>602</v>
      </c>
      <c r="G285" s="26" t="s">
        <v>105</v>
      </c>
      <c r="H285" s="27">
        <v>2021</v>
      </c>
      <c r="I285" s="27">
        <v>38045</v>
      </c>
      <c r="J285" s="26" t="s">
        <v>581</v>
      </c>
      <c r="K285" s="27" t="s">
        <v>9</v>
      </c>
      <c r="L285" s="26" t="s">
        <v>14</v>
      </c>
      <c r="M285" s="26" t="s">
        <v>331</v>
      </c>
      <c r="N285" s="27" t="s">
        <v>1174</v>
      </c>
      <c r="O285" s="26" t="s">
        <v>336</v>
      </c>
      <c r="P285" s="26" t="s">
        <v>337</v>
      </c>
      <c r="Q285" s="28">
        <v>44168</v>
      </c>
      <c r="R285" s="29">
        <v>15000000</v>
      </c>
      <c r="S285" s="26" t="s">
        <v>582</v>
      </c>
      <c r="T285" s="25" t="s">
        <v>328</v>
      </c>
    </row>
    <row r="286" spans="2:20" ht="43.5" x14ac:dyDescent="0.35">
      <c r="B286" s="26" t="s">
        <v>121</v>
      </c>
      <c r="C286" s="27">
        <v>9</v>
      </c>
      <c r="D286" s="26" t="s">
        <v>574</v>
      </c>
      <c r="E286" s="27">
        <v>137000</v>
      </c>
      <c r="F286" s="27">
        <v>602</v>
      </c>
      <c r="G286" s="26" t="s">
        <v>105</v>
      </c>
      <c r="H286" s="27">
        <v>2021</v>
      </c>
      <c r="I286" s="27">
        <v>39405</v>
      </c>
      <c r="J286" s="26" t="s">
        <v>1353</v>
      </c>
      <c r="K286" s="27" t="s">
        <v>9</v>
      </c>
      <c r="L286" s="26" t="s">
        <v>12</v>
      </c>
      <c r="M286" s="26" t="s">
        <v>334</v>
      </c>
      <c r="N286" s="27" t="s">
        <v>1174</v>
      </c>
      <c r="O286" s="26" t="s">
        <v>336</v>
      </c>
      <c r="P286" s="26" t="s">
        <v>337</v>
      </c>
      <c r="Q286" s="28">
        <v>44324</v>
      </c>
      <c r="R286" s="31">
        <v>-31782234</v>
      </c>
      <c r="S286" s="26" t="s">
        <v>1354</v>
      </c>
      <c r="T286" s="25" t="s">
        <v>328</v>
      </c>
    </row>
    <row r="287" spans="2:20" ht="43.5" x14ac:dyDescent="0.35">
      <c r="B287" s="26" t="s">
        <v>121</v>
      </c>
      <c r="C287" s="27">
        <v>9</v>
      </c>
      <c r="D287" s="26" t="s">
        <v>583</v>
      </c>
      <c r="E287" s="27">
        <v>138000</v>
      </c>
      <c r="F287" s="27">
        <v>720</v>
      </c>
      <c r="G287" s="26" t="s">
        <v>584</v>
      </c>
      <c r="H287" s="27">
        <v>2021</v>
      </c>
      <c r="I287" s="27">
        <v>37448</v>
      </c>
      <c r="J287" s="26" t="s">
        <v>585</v>
      </c>
      <c r="K287" s="27" t="s">
        <v>9</v>
      </c>
      <c r="L287" s="26" t="s">
        <v>14</v>
      </c>
      <c r="M287" s="26" t="s">
        <v>331</v>
      </c>
      <c r="N287" s="27" t="s">
        <v>1174</v>
      </c>
      <c r="O287" s="26" t="s">
        <v>336</v>
      </c>
      <c r="P287" s="26" t="s">
        <v>337</v>
      </c>
      <c r="Q287" s="28">
        <v>44109</v>
      </c>
      <c r="R287" s="29">
        <v>1842100</v>
      </c>
      <c r="S287" s="26" t="s">
        <v>586</v>
      </c>
      <c r="T287" s="25" t="s">
        <v>328</v>
      </c>
    </row>
    <row r="288" spans="2:20" ht="43.5" x14ac:dyDescent="0.35">
      <c r="B288" s="26" t="s">
        <v>121</v>
      </c>
      <c r="C288" s="27">
        <v>9</v>
      </c>
      <c r="D288" s="26" t="s">
        <v>583</v>
      </c>
      <c r="E288" s="27">
        <v>138000</v>
      </c>
      <c r="F288" s="27">
        <v>720</v>
      </c>
      <c r="G288" s="26" t="s">
        <v>584</v>
      </c>
      <c r="H288" s="27">
        <v>2021</v>
      </c>
      <c r="I288" s="27">
        <v>37450</v>
      </c>
      <c r="J288" s="26" t="s">
        <v>587</v>
      </c>
      <c r="K288" s="27" t="s">
        <v>9</v>
      </c>
      <c r="L288" s="26" t="s">
        <v>14</v>
      </c>
      <c r="M288" s="26" t="s">
        <v>331</v>
      </c>
      <c r="N288" s="27" t="s">
        <v>1174</v>
      </c>
      <c r="O288" s="26" t="s">
        <v>336</v>
      </c>
      <c r="P288" s="26" t="s">
        <v>337</v>
      </c>
      <c r="Q288" s="28">
        <v>44113</v>
      </c>
      <c r="R288" s="29">
        <v>1849400</v>
      </c>
      <c r="S288" s="26" t="s">
        <v>588</v>
      </c>
      <c r="T288" s="25" t="s">
        <v>328</v>
      </c>
    </row>
    <row r="289" spans="2:20" ht="43.5" x14ac:dyDescent="0.35">
      <c r="B289" s="26" t="s">
        <v>121</v>
      </c>
      <c r="C289" s="27">
        <v>9</v>
      </c>
      <c r="D289" s="26" t="s">
        <v>583</v>
      </c>
      <c r="E289" s="27">
        <v>138000</v>
      </c>
      <c r="F289" s="27">
        <v>720</v>
      </c>
      <c r="G289" s="26" t="s">
        <v>584</v>
      </c>
      <c r="H289" s="27">
        <v>2021</v>
      </c>
      <c r="I289" s="27">
        <v>37918</v>
      </c>
      <c r="J289" s="26" t="s">
        <v>589</v>
      </c>
      <c r="K289" s="27" t="s">
        <v>9</v>
      </c>
      <c r="L289" s="26" t="s">
        <v>13</v>
      </c>
      <c r="M289" s="26" t="s">
        <v>331</v>
      </c>
      <c r="N289" s="27" t="s">
        <v>1174</v>
      </c>
      <c r="O289" s="26" t="s">
        <v>336</v>
      </c>
      <c r="P289" s="26" t="s">
        <v>337</v>
      </c>
      <c r="Q289" s="28">
        <v>44151</v>
      </c>
      <c r="R289" s="29">
        <v>284101.12</v>
      </c>
      <c r="S289" s="26" t="s">
        <v>590</v>
      </c>
      <c r="T289" s="25" t="s">
        <v>328</v>
      </c>
    </row>
    <row r="290" spans="2:20" ht="43.5" x14ac:dyDescent="0.35">
      <c r="B290" s="26" t="s">
        <v>121</v>
      </c>
      <c r="C290" s="27">
        <v>9</v>
      </c>
      <c r="D290" s="26" t="s">
        <v>583</v>
      </c>
      <c r="E290" s="27">
        <v>138000</v>
      </c>
      <c r="F290" s="27">
        <v>720</v>
      </c>
      <c r="G290" s="26" t="s">
        <v>584</v>
      </c>
      <c r="H290" s="27">
        <v>2021</v>
      </c>
      <c r="I290" s="27">
        <v>38099</v>
      </c>
      <c r="J290" s="26" t="s">
        <v>591</v>
      </c>
      <c r="K290" s="27" t="s">
        <v>9</v>
      </c>
      <c r="L290" s="26" t="s">
        <v>12</v>
      </c>
      <c r="M290" s="26" t="s">
        <v>334</v>
      </c>
      <c r="N290" s="27" t="s">
        <v>1174</v>
      </c>
      <c r="O290" s="26" t="s">
        <v>336</v>
      </c>
      <c r="P290" s="26" t="s">
        <v>337</v>
      </c>
      <c r="Q290" s="28">
        <v>44180</v>
      </c>
      <c r="R290" s="31">
        <v>-108049</v>
      </c>
      <c r="S290" s="26" t="s">
        <v>592</v>
      </c>
      <c r="T290" s="25" t="s">
        <v>328</v>
      </c>
    </row>
    <row r="291" spans="2:20" ht="43.5" x14ac:dyDescent="0.35">
      <c r="B291" s="26" t="s">
        <v>121</v>
      </c>
      <c r="C291" s="27">
        <v>9</v>
      </c>
      <c r="D291" s="26" t="s">
        <v>583</v>
      </c>
      <c r="E291" s="27">
        <v>138000</v>
      </c>
      <c r="F291" s="27">
        <v>720</v>
      </c>
      <c r="G291" s="26" t="s">
        <v>584</v>
      </c>
      <c r="H291" s="27">
        <v>2021</v>
      </c>
      <c r="I291" s="27">
        <v>38136</v>
      </c>
      <c r="J291" s="26" t="s">
        <v>595</v>
      </c>
      <c r="K291" s="27" t="s">
        <v>9</v>
      </c>
      <c r="L291" s="26" t="s">
        <v>12</v>
      </c>
      <c r="M291" s="26" t="s">
        <v>334</v>
      </c>
      <c r="N291" s="27" t="s">
        <v>1174</v>
      </c>
      <c r="O291" s="26" t="s">
        <v>336</v>
      </c>
      <c r="P291" s="26" t="s">
        <v>337</v>
      </c>
      <c r="Q291" s="28">
        <v>44180</v>
      </c>
      <c r="R291" s="31">
        <v>-792298.17</v>
      </c>
      <c r="S291" s="26" t="s">
        <v>596</v>
      </c>
      <c r="T291" s="25" t="s">
        <v>328</v>
      </c>
    </row>
    <row r="292" spans="2:20" ht="43.5" x14ac:dyDescent="0.35">
      <c r="B292" s="26" t="s">
        <v>121</v>
      </c>
      <c r="C292" s="27">
        <v>9</v>
      </c>
      <c r="D292" s="26" t="s">
        <v>583</v>
      </c>
      <c r="E292" s="27">
        <v>138000</v>
      </c>
      <c r="F292" s="27">
        <v>720</v>
      </c>
      <c r="G292" s="26" t="s">
        <v>584</v>
      </c>
      <c r="H292" s="27">
        <v>2021</v>
      </c>
      <c r="I292" s="27">
        <v>38138</v>
      </c>
      <c r="J292" s="26" t="s">
        <v>597</v>
      </c>
      <c r="K292" s="27" t="s">
        <v>9</v>
      </c>
      <c r="L292" s="26" t="s">
        <v>12</v>
      </c>
      <c r="M292" s="26" t="s">
        <v>334</v>
      </c>
      <c r="N292" s="27" t="s">
        <v>1174</v>
      </c>
      <c r="O292" s="26" t="s">
        <v>336</v>
      </c>
      <c r="P292" s="26" t="s">
        <v>337</v>
      </c>
      <c r="Q292" s="28">
        <v>44180</v>
      </c>
      <c r="R292" s="31">
        <v>-49186.57</v>
      </c>
      <c r="S292" s="26" t="s">
        <v>598</v>
      </c>
      <c r="T292" s="25" t="s">
        <v>328</v>
      </c>
    </row>
    <row r="293" spans="2:20" ht="43.5" x14ac:dyDescent="0.35">
      <c r="B293" s="26" t="s">
        <v>121</v>
      </c>
      <c r="C293" s="27">
        <v>9</v>
      </c>
      <c r="D293" s="26" t="s">
        <v>583</v>
      </c>
      <c r="E293" s="27">
        <v>138000</v>
      </c>
      <c r="F293" s="27">
        <v>720</v>
      </c>
      <c r="G293" s="26" t="s">
        <v>584</v>
      </c>
      <c r="H293" s="27">
        <v>2021</v>
      </c>
      <c r="I293" s="27">
        <v>38142</v>
      </c>
      <c r="J293" s="26" t="s">
        <v>601</v>
      </c>
      <c r="K293" s="27" t="s">
        <v>9</v>
      </c>
      <c r="L293" s="26" t="s">
        <v>12</v>
      </c>
      <c r="M293" s="26" t="s">
        <v>334</v>
      </c>
      <c r="N293" s="27" t="s">
        <v>1174</v>
      </c>
      <c r="O293" s="26" t="s">
        <v>336</v>
      </c>
      <c r="P293" s="26" t="s">
        <v>337</v>
      </c>
      <c r="Q293" s="28">
        <v>44180</v>
      </c>
      <c r="R293" s="31">
        <v>-205453</v>
      </c>
      <c r="S293" s="26" t="s">
        <v>602</v>
      </c>
      <c r="T293" s="25" t="s">
        <v>328</v>
      </c>
    </row>
    <row r="294" spans="2:20" ht="43.5" x14ac:dyDescent="0.35">
      <c r="B294" s="26" t="s">
        <v>121</v>
      </c>
      <c r="C294" s="27">
        <v>9</v>
      </c>
      <c r="D294" s="26" t="s">
        <v>583</v>
      </c>
      <c r="E294" s="27">
        <v>138000</v>
      </c>
      <c r="F294" s="27">
        <v>720</v>
      </c>
      <c r="G294" s="26" t="s">
        <v>584</v>
      </c>
      <c r="H294" s="27">
        <v>2021</v>
      </c>
      <c r="I294" s="27">
        <v>38145</v>
      </c>
      <c r="J294" s="26" t="s">
        <v>603</v>
      </c>
      <c r="K294" s="27" t="s">
        <v>9</v>
      </c>
      <c r="L294" s="26" t="s">
        <v>12</v>
      </c>
      <c r="M294" s="26" t="s">
        <v>334</v>
      </c>
      <c r="N294" s="27" t="s">
        <v>1174</v>
      </c>
      <c r="O294" s="26" t="s">
        <v>336</v>
      </c>
      <c r="P294" s="26" t="s">
        <v>337</v>
      </c>
      <c r="Q294" s="28">
        <v>44180</v>
      </c>
      <c r="R294" s="29">
        <v>0</v>
      </c>
      <c r="S294" s="26" t="s">
        <v>604</v>
      </c>
      <c r="T294" s="25" t="s">
        <v>328</v>
      </c>
    </row>
    <row r="295" spans="2:20" ht="43.5" x14ac:dyDescent="0.35">
      <c r="B295" s="26" t="s">
        <v>121</v>
      </c>
      <c r="C295" s="27">
        <v>9</v>
      </c>
      <c r="D295" s="26" t="s">
        <v>583</v>
      </c>
      <c r="E295" s="27">
        <v>138000</v>
      </c>
      <c r="F295" s="27">
        <v>720</v>
      </c>
      <c r="G295" s="26" t="s">
        <v>584</v>
      </c>
      <c r="H295" s="27">
        <v>2021</v>
      </c>
      <c r="I295" s="27">
        <v>38130</v>
      </c>
      <c r="J295" s="26" t="s">
        <v>593</v>
      </c>
      <c r="K295" s="27" t="s">
        <v>9</v>
      </c>
      <c r="L295" s="26" t="s">
        <v>12</v>
      </c>
      <c r="M295" s="26" t="s">
        <v>334</v>
      </c>
      <c r="N295" s="27" t="s">
        <v>1174</v>
      </c>
      <c r="O295" s="26" t="s">
        <v>336</v>
      </c>
      <c r="P295" s="26" t="s">
        <v>337</v>
      </c>
      <c r="Q295" s="28">
        <v>44188</v>
      </c>
      <c r="R295" s="31">
        <v>-88.4</v>
      </c>
      <c r="S295" s="30" t="s">
        <v>594</v>
      </c>
      <c r="T295" s="25" t="s">
        <v>328</v>
      </c>
    </row>
    <row r="296" spans="2:20" ht="43.5" x14ac:dyDescent="0.35">
      <c r="B296" s="26" t="s">
        <v>121</v>
      </c>
      <c r="C296" s="27">
        <v>9</v>
      </c>
      <c r="D296" s="26" t="s">
        <v>583</v>
      </c>
      <c r="E296" s="27">
        <v>138000</v>
      </c>
      <c r="F296" s="27">
        <v>720</v>
      </c>
      <c r="G296" s="26" t="s">
        <v>584</v>
      </c>
      <c r="H296" s="27">
        <v>2021</v>
      </c>
      <c r="I296" s="27">
        <v>38140</v>
      </c>
      <c r="J296" s="26" t="s">
        <v>599</v>
      </c>
      <c r="K296" s="27" t="s">
        <v>9</v>
      </c>
      <c r="L296" s="26" t="s">
        <v>12</v>
      </c>
      <c r="M296" s="26" t="s">
        <v>334</v>
      </c>
      <c r="N296" s="27" t="s">
        <v>1174</v>
      </c>
      <c r="O296" s="26" t="s">
        <v>336</v>
      </c>
      <c r="P296" s="26" t="s">
        <v>337</v>
      </c>
      <c r="Q296" s="28">
        <v>44188</v>
      </c>
      <c r="R296" s="31">
        <v>-12988</v>
      </c>
      <c r="S296" s="26" t="s">
        <v>600</v>
      </c>
      <c r="T296" s="25" t="s">
        <v>328</v>
      </c>
    </row>
    <row r="297" spans="2:20" ht="43.5" x14ac:dyDescent="0.35">
      <c r="B297" s="26" t="s">
        <v>121</v>
      </c>
      <c r="C297" s="27">
        <v>9</v>
      </c>
      <c r="D297" s="26" t="s">
        <v>583</v>
      </c>
      <c r="E297" s="27">
        <v>138000</v>
      </c>
      <c r="F297" s="27">
        <v>720</v>
      </c>
      <c r="G297" s="26" t="s">
        <v>584</v>
      </c>
      <c r="H297" s="27">
        <v>2021</v>
      </c>
      <c r="I297" s="27">
        <v>38918</v>
      </c>
      <c r="J297" s="26" t="s">
        <v>1355</v>
      </c>
      <c r="K297" s="27" t="s">
        <v>9</v>
      </c>
      <c r="L297" s="26" t="s">
        <v>12</v>
      </c>
      <c r="M297" s="26" t="s">
        <v>334</v>
      </c>
      <c r="N297" s="27" t="s">
        <v>1174</v>
      </c>
      <c r="O297" s="26" t="s">
        <v>336</v>
      </c>
      <c r="P297" s="26" t="s">
        <v>337</v>
      </c>
      <c r="Q297" s="28">
        <v>44305</v>
      </c>
      <c r="R297" s="31">
        <v>-682033</v>
      </c>
      <c r="S297" s="26" t="s">
        <v>1356</v>
      </c>
      <c r="T297" s="25" t="s">
        <v>328</v>
      </c>
    </row>
    <row r="298" spans="2:20" ht="43.5" x14ac:dyDescent="0.35">
      <c r="B298" s="26" t="s">
        <v>121</v>
      </c>
      <c r="C298" s="27">
        <v>9</v>
      </c>
      <c r="D298" s="26" t="s">
        <v>605</v>
      </c>
      <c r="E298" s="27">
        <v>139000</v>
      </c>
      <c r="F298" s="27">
        <v>790</v>
      </c>
      <c r="G298" s="26" t="s">
        <v>606</v>
      </c>
      <c r="H298" s="27">
        <v>2021</v>
      </c>
      <c r="I298" s="27">
        <v>37932</v>
      </c>
      <c r="J298" s="26" t="s">
        <v>607</v>
      </c>
      <c r="K298" s="27" t="s">
        <v>9</v>
      </c>
      <c r="L298" s="26" t="s">
        <v>13</v>
      </c>
      <c r="M298" s="26" t="s">
        <v>331</v>
      </c>
      <c r="N298" s="27" t="s">
        <v>1174</v>
      </c>
      <c r="O298" s="26" t="s">
        <v>336</v>
      </c>
      <c r="P298" s="26" t="s">
        <v>337</v>
      </c>
      <c r="Q298" s="28">
        <v>44151</v>
      </c>
      <c r="R298" s="29">
        <v>248670.61</v>
      </c>
      <c r="S298" s="26" t="s">
        <v>608</v>
      </c>
      <c r="T298" s="25" t="s">
        <v>328</v>
      </c>
    </row>
    <row r="299" spans="2:20" ht="43.5" x14ac:dyDescent="0.35">
      <c r="B299" s="26" t="s">
        <v>121</v>
      </c>
      <c r="C299" s="27">
        <v>9</v>
      </c>
      <c r="D299" s="26" t="s">
        <v>605</v>
      </c>
      <c r="E299" s="27">
        <v>139000</v>
      </c>
      <c r="F299" s="27">
        <v>790</v>
      </c>
      <c r="G299" s="26" t="s">
        <v>606</v>
      </c>
      <c r="H299" s="27">
        <v>2021</v>
      </c>
      <c r="I299" s="27">
        <v>38143</v>
      </c>
      <c r="J299" s="26" t="s">
        <v>609</v>
      </c>
      <c r="K299" s="27" t="s">
        <v>9</v>
      </c>
      <c r="L299" s="26" t="s">
        <v>12</v>
      </c>
      <c r="M299" s="26" t="s">
        <v>334</v>
      </c>
      <c r="N299" s="27" t="s">
        <v>1174</v>
      </c>
      <c r="O299" s="26" t="s">
        <v>336</v>
      </c>
      <c r="P299" s="26" t="s">
        <v>337</v>
      </c>
      <c r="Q299" s="28">
        <v>44180</v>
      </c>
      <c r="R299" s="29">
        <v>205453</v>
      </c>
      <c r="S299" s="26" t="s">
        <v>610</v>
      </c>
      <c r="T299" s="25" t="s">
        <v>328</v>
      </c>
    </row>
    <row r="300" spans="2:20" ht="43.5" x14ac:dyDescent="0.35">
      <c r="B300" s="26" t="s">
        <v>121</v>
      </c>
      <c r="C300" s="27">
        <v>9</v>
      </c>
      <c r="D300" s="26" t="s">
        <v>611</v>
      </c>
      <c r="E300" s="27">
        <v>140000</v>
      </c>
      <c r="F300" s="27">
        <v>792</v>
      </c>
      <c r="G300" s="26" t="s">
        <v>291</v>
      </c>
      <c r="H300" s="27">
        <v>2021</v>
      </c>
      <c r="I300" s="27">
        <v>37459</v>
      </c>
      <c r="J300" s="26" t="s">
        <v>612</v>
      </c>
      <c r="K300" s="27" t="s">
        <v>9</v>
      </c>
      <c r="L300" s="26" t="s">
        <v>14</v>
      </c>
      <c r="M300" s="26" t="s">
        <v>331</v>
      </c>
      <c r="N300" s="27" t="s">
        <v>1174</v>
      </c>
      <c r="O300" s="26" t="s">
        <v>336</v>
      </c>
      <c r="P300" s="26" t="s">
        <v>337</v>
      </c>
      <c r="Q300" s="28">
        <v>44113</v>
      </c>
      <c r="R300" s="29">
        <v>1003815</v>
      </c>
      <c r="S300" s="26" t="s">
        <v>613</v>
      </c>
      <c r="T300" s="25" t="s">
        <v>328</v>
      </c>
    </row>
    <row r="301" spans="2:20" ht="43.5" x14ac:dyDescent="0.35">
      <c r="B301" s="26" t="s">
        <v>121</v>
      </c>
      <c r="C301" s="27">
        <v>9</v>
      </c>
      <c r="D301" s="26" t="s">
        <v>611</v>
      </c>
      <c r="E301" s="27">
        <v>140000</v>
      </c>
      <c r="F301" s="27">
        <v>792</v>
      </c>
      <c r="G301" s="26" t="s">
        <v>291</v>
      </c>
      <c r="H301" s="27">
        <v>2021</v>
      </c>
      <c r="I301" s="27">
        <v>37563</v>
      </c>
      <c r="J301" s="26" t="s">
        <v>616</v>
      </c>
      <c r="K301" s="27" t="s">
        <v>9</v>
      </c>
      <c r="L301" s="26" t="s">
        <v>14</v>
      </c>
      <c r="M301" s="26" t="s">
        <v>331</v>
      </c>
      <c r="N301" s="27" t="s">
        <v>1174</v>
      </c>
      <c r="O301" s="26" t="s">
        <v>336</v>
      </c>
      <c r="P301" s="26" t="s">
        <v>337</v>
      </c>
      <c r="Q301" s="28">
        <v>44126</v>
      </c>
      <c r="R301" s="29">
        <v>440000</v>
      </c>
      <c r="S301" s="26" t="s">
        <v>617</v>
      </c>
      <c r="T301" s="25" t="s">
        <v>328</v>
      </c>
    </row>
    <row r="302" spans="2:20" ht="43.5" x14ac:dyDescent="0.35">
      <c r="B302" s="26" t="s">
        <v>121</v>
      </c>
      <c r="C302" s="27">
        <v>9</v>
      </c>
      <c r="D302" s="26" t="s">
        <v>611</v>
      </c>
      <c r="E302" s="27">
        <v>140000</v>
      </c>
      <c r="F302" s="27">
        <v>792</v>
      </c>
      <c r="G302" s="26" t="s">
        <v>291</v>
      </c>
      <c r="H302" s="27">
        <v>2021</v>
      </c>
      <c r="I302" s="27">
        <v>37517</v>
      </c>
      <c r="J302" s="26" t="s">
        <v>614</v>
      </c>
      <c r="K302" s="27" t="s">
        <v>9</v>
      </c>
      <c r="L302" s="26" t="s">
        <v>12</v>
      </c>
      <c r="M302" s="26" t="s">
        <v>334</v>
      </c>
      <c r="N302" s="27" t="s">
        <v>1203</v>
      </c>
      <c r="O302" s="26" t="s">
        <v>294</v>
      </c>
      <c r="P302" s="26" t="s">
        <v>553</v>
      </c>
      <c r="Q302" s="28">
        <v>44130</v>
      </c>
      <c r="R302" s="31">
        <v>0</v>
      </c>
      <c r="S302" s="26" t="s">
        <v>615</v>
      </c>
      <c r="T302" s="25" t="s">
        <v>328</v>
      </c>
    </row>
    <row r="303" spans="2:20" ht="43.5" x14ac:dyDescent="0.35">
      <c r="B303" s="26" t="s">
        <v>121</v>
      </c>
      <c r="C303" s="27">
        <v>9</v>
      </c>
      <c r="D303" s="26" t="s">
        <v>611</v>
      </c>
      <c r="E303" s="27">
        <v>140000</v>
      </c>
      <c r="F303" s="27">
        <v>792</v>
      </c>
      <c r="G303" s="26" t="s">
        <v>291</v>
      </c>
      <c r="H303" s="27">
        <v>2021</v>
      </c>
      <c r="I303" s="27">
        <v>37914</v>
      </c>
      <c r="J303" s="26" t="s">
        <v>620</v>
      </c>
      <c r="K303" s="27" t="s">
        <v>9</v>
      </c>
      <c r="L303" s="26" t="s">
        <v>13</v>
      </c>
      <c r="M303" s="26" t="s">
        <v>331</v>
      </c>
      <c r="N303" s="27" t="s">
        <v>1174</v>
      </c>
      <c r="O303" s="26" t="s">
        <v>336</v>
      </c>
      <c r="P303" s="26" t="s">
        <v>337</v>
      </c>
      <c r="Q303" s="28">
        <v>44151</v>
      </c>
      <c r="R303" s="29">
        <v>369529.13</v>
      </c>
      <c r="S303" s="26" t="s">
        <v>621</v>
      </c>
      <c r="T303" s="25" t="s">
        <v>328</v>
      </c>
    </row>
    <row r="304" spans="2:20" ht="43.5" x14ac:dyDescent="0.35">
      <c r="B304" s="26" t="s">
        <v>121</v>
      </c>
      <c r="C304" s="27">
        <v>9</v>
      </c>
      <c r="D304" s="26" t="s">
        <v>611</v>
      </c>
      <c r="E304" s="27">
        <v>140000</v>
      </c>
      <c r="F304" s="27">
        <v>792</v>
      </c>
      <c r="G304" s="26" t="s">
        <v>291</v>
      </c>
      <c r="H304" s="27">
        <v>2021</v>
      </c>
      <c r="I304" s="27">
        <v>37629</v>
      </c>
      <c r="J304" s="26" t="s">
        <v>618</v>
      </c>
      <c r="K304" s="27" t="s">
        <v>9</v>
      </c>
      <c r="L304" s="26" t="s">
        <v>13</v>
      </c>
      <c r="M304" s="26" t="s">
        <v>331</v>
      </c>
      <c r="N304" s="27" t="s">
        <v>1203</v>
      </c>
      <c r="O304" s="26" t="s">
        <v>294</v>
      </c>
      <c r="P304" s="26" t="s">
        <v>553</v>
      </c>
      <c r="Q304" s="28">
        <v>44153</v>
      </c>
      <c r="R304" s="29">
        <v>5250283.58</v>
      </c>
      <c r="S304" s="26" t="s">
        <v>619</v>
      </c>
      <c r="T304" s="25" t="s">
        <v>328</v>
      </c>
    </row>
    <row r="305" spans="2:20" ht="43.5" x14ac:dyDescent="0.35">
      <c r="B305" s="26" t="s">
        <v>121</v>
      </c>
      <c r="C305" s="27">
        <v>9</v>
      </c>
      <c r="D305" s="26" t="s">
        <v>611</v>
      </c>
      <c r="E305" s="27">
        <v>140000</v>
      </c>
      <c r="F305" s="27">
        <v>792</v>
      </c>
      <c r="G305" s="26" t="s">
        <v>291</v>
      </c>
      <c r="H305" s="27">
        <v>2021</v>
      </c>
      <c r="I305" s="27">
        <v>38100</v>
      </c>
      <c r="J305" s="26" t="s">
        <v>622</v>
      </c>
      <c r="K305" s="27" t="s">
        <v>9</v>
      </c>
      <c r="L305" s="26" t="s">
        <v>12</v>
      </c>
      <c r="M305" s="26" t="s">
        <v>334</v>
      </c>
      <c r="N305" s="27" t="s">
        <v>1174</v>
      </c>
      <c r="O305" s="26" t="s">
        <v>336</v>
      </c>
      <c r="P305" s="26" t="s">
        <v>337</v>
      </c>
      <c r="Q305" s="28">
        <v>44180</v>
      </c>
      <c r="R305" s="29">
        <v>108049</v>
      </c>
      <c r="S305" s="26" t="s">
        <v>623</v>
      </c>
      <c r="T305" s="25" t="s">
        <v>328</v>
      </c>
    </row>
    <row r="306" spans="2:20" ht="43.5" x14ac:dyDescent="0.35">
      <c r="B306" s="26" t="s">
        <v>121</v>
      </c>
      <c r="C306" s="27">
        <v>9</v>
      </c>
      <c r="D306" s="26" t="s">
        <v>611</v>
      </c>
      <c r="E306" s="27">
        <v>140000</v>
      </c>
      <c r="F306" s="27">
        <v>792</v>
      </c>
      <c r="G306" s="26" t="s">
        <v>291</v>
      </c>
      <c r="H306" s="27">
        <v>2021</v>
      </c>
      <c r="I306" s="27">
        <v>38137</v>
      </c>
      <c r="J306" s="26" t="s">
        <v>626</v>
      </c>
      <c r="K306" s="27" t="s">
        <v>9</v>
      </c>
      <c r="L306" s="26" t="s">
        <v>12</v>
      </c>
      <c r="M306" s="26" t="s">
        <v>334</v>
      </c>
      <c r="N306" s="27" t="s">
        <v>1174</v>
      </c>
      <c r="O306" s="26" t="s">
        <v>336</v>
      </c>
      <c r="P306" s="26" t="s">
        <v>337</v>
      </c>
      <c r="Q306" s="28">
        <v>44180</v>
      </c>
      <c r="R306" s="29">
        <v>792298.17</v>
      </c>
      <c r="S306" s="26" t="s">
        <v>627</v>
      </c>
      <c r="T306" s="25" t="s">
        <v>328</v>
      </c>
    </row>
    <row r="307" spans="2:20" ht="43.5" x14ac:dyDescent="0.35">
      <c r="B307" s="26" t="s">
        <v>121</v>
      </c>
      <c r="C307" s="27">
        <v>9</v>
      </c>
      <c r="D307" s="26" t="s">
        <v>611</v>
      </c>
      <c r="E307" s="27">
        <v>140000</v>
      </c>
      <c r="F307" s="27">
        <v>792</v>
      </c>
      <c r="G307" s="26" t="s">
        <v>291</v>
      </c>
      <c r="H307" s="27">
        <v>2021</v>
      </c>
      <c r="I307" s="27">
        <v>38132</v>
      </c>
      <c r="J307" s="26" t="s">
        <v>624</v>
      </c>
      <c r="K307" s="27" t="s">
        <v>9</v>
      </c>
      <c r="L307" s="26" t="s">
        <v>12</v>
      </c>
      <c r="M307" s="26" t="s">
        <v>334</v>
      </c>
      <c r="N307" s="27" t="s">
        <v>1174</v>
      </c>
      <c r="O307" s="26" t="s">
        <v>336</v>
      </c>
      <c r="P307" s="26" t="s">
        <v>337</v>
      </c>
      <c r="Q307" s="28">
        <v>44188</v>
      </c>
      <c r="R307" s="31">
        <v>-625000</v>
      </c>
      <c r="S307" s="26" t="s">
        <v>625</v>
      </c>
      <c r="T307" s="25" t="s">
        <v>328</v>
      </c>
    </row>
    <row r="308" spans="2:20" ht="43.5" x14ac:dyDescent="0.35">
      <c r="B308" s="26" t="s">
        <v>121</v>
      </c>
      <c r="C308" s="27">
        <v>9</v>
      </c>
      <c r="D308" s="26" t="s">
        <v>611</v>
      </c>
      <c r="E308" s="27">
        <v>140000</v>
      </c>
      <c r="F308" s="27">
        <v>792</v>
      </c>
      <c r="G308" s="26" t="s">
        <v>291</v>
      </c>
      <c r="H308" s="27">
        <v>2021</v>
      </c>
      <c r="I308" s="27">
        <v>38919</v>
      </c>
      <c r="J308" s="26" t="s">
        <v>1357</v>
      </c>
      <c r="K308" s="27" t="s">
        <v>9</v>
      </c>
      <c r="L308" s="26" t="s">
        <v>12</v>
      </c>
      <c r="M308" s="26" t="s">
        <v>334</v>
      </c>
      <c r="N308" s="27" t="s">
        <v>1174</v>
      </c>
      <c r="O308" s="26" t="s">
        <v>336</v>
      </c>
      <c r="P308" s="26" t="s">
        <v>337</v>
      </c>
      <c r="Q308" s="28">
        <v>44305</v>
      </c>
      <c r="R308" s="29">
        <v>682033</v>
      </c>
      <c r="S308" s="26" t="s">
        <v>1358</v>
      </c>
      <c r="T308" s="25" t="s">
        <v>328</v>
      </c>
    </row>
    <row r="309" spans="2:20" ht="43.5" x14ac:dyDescent="0.35">
      <c r="B309" s="26" t="s">
        <v>121</v>
      </c>
      <c r="C309" s="27">
        <v>9</v>
      </c>
      <c r="D309" s="26" t="s">
        <v>628</v>
      </c>
      <c r="E309" s="27">
        <v>141000</v>
      </c>
      <c r="F309" s="27">
        <v>793</v>
      </c>
      <c r="G309" s="26" t="s">
        <v>297</v>
      </c>
      <c r="H309" s="27">
        <v>2021</v>
      </c>
      <c r="I309" s="27">
        <v>37564</v>
      </c>
      <c r="J309" s="26" t="s">
        <v>629</v>
      </c>
      <c r="K309" s="27" t="s">
        <v>9</v>
      </c>
      <c r="L309" s="26" t="s">
        <v>14</v>
      </c>
      <c r="M309" s="26" t="s">
        <v>331</v>
      </c>
      <c r="N309" s="27" t="s">
        <v>1174</v>
      </c>
      <c r="O309" s="26" t="s">
        <v>336</v>
      </c>
      <c r="P309" s="26" t="s">
        <v>337</v>
      </c>
      <c r="Q309" s="28">
        <v>44126</v>
      </c>
      <c r="R309" s="29">
        <v>27500</v>
      </c>
      <c r="S309" s="26" t="s">
        <v>630</v>
      </c>
      <c r="T309" s="25" t="s">
        <v>328</v>
      </c>
    </row>
    <row r="310" spans="2:20" ht="43.5" x14ac:dyDescent="0.35">
      <c r="B310" s="26" t="s">
        <v>121</v>
      </c>
      <c r="C310" s="27">
        <v>9</v>
      </c>
      <c r="D310" s="26" t="s">
        <v>628</v>
      </c>
      <c r="E310" s="27">
        <v>141000</v>
      </c>
      <c r="F310" s="27">
        <v>793</v>
      </c>
      <c r="G310" s="26" t="s">
        <v>297</v>
      </c>
      <c r="H310" s="27">
        <v>2021</v>
      </c>
      <c r="I310" s="27">
        <v>37915</v>
      </c>
      <c r="J310" s="26" t="s">
        <v>631</v>
      </c>
      <c r="K310" s="27" t="s">
        <v>9</v>
      </c>
      <c r="L310" s="26" t="s">
        <v>13</v>
      </c>
      <c r="M310" s="26" t="s">
        <v>331</v>
      </c>
      <c r="N310" s="27" t="s">
        <v>1174</v>
      </c>
      <c r="O310" s="26" t="s">
        <v>336</v>
      </c>
      <c r="P310" s="26" t="s">
        <v>337</v>
      </c>
      <c r="Q310" s="28">
        <v>44151</v>
      </c>
      <c r="R310" s="29">
        <v>29282</v>
      </c>
      <c r="S310" s="26" t="s">
        <v>632</v>
      </c>
      <c r="T310" s="25" t="s">
        <v>328</v>
      </c>
    </row>
    <row r="311" spans="2:20" ht="43.5" x14ac:dyDescent="0.35">
      <c r="B311" s="26" t="s">
        <v>121</v>
      </c>
      <c r="C311" s="27">
        <v>9</v>
      </c>
      <c r="D311" s="26" t="s">
        <v>628</v>
      </c>
      <c r="E311" s="27">
        <v>141000</v>
      </c>
      <c r="F311" s="27">
        <v>793</v>
      </c>
      <c r="G311" s="26" t="s">
        <v>297</v>
      </c>
      <c r="H311" s="27">
        <v>2021</v>
      </c>
      <c r="I311" s="27">
        <v>38139</v>
      </c>
      <c r="J311" s="26" t="s">
        <v>633</v>
      </c>
      <c r="K311" s="27" t="s">
        <v>9</v>
      </c>
      <c r="L311" s="26" t="s">
        <v>12</v>
      </c>
      <c r="M311" s="26" t="s">
        <v>334</v>
      </c>
      <c r="N311" s="27" t="s">
        <v>1174</v>
      </c>
      <c r="O311" s="26" t="s">
        <v>336</v>
      </c>
      <c r="P311" s="26" t="s">
        <v>337</v>
      </c>
      <c r="Q311" s="28">
        <v>44180</v>
      </c>
      <c r="R311" s="29">
        <v>49186.57</v>
      </c>
      <c r="S311" s="26" t="s">
        <v>634</v>
      </c>
      <c r="T311" s="25" t="s">
        <v>328</v>
      </c>
    </row>
    <row r="312" spans="2:20" ht="43.5" x14ac:dyDescent="0.35">
      <c r="B312" s="26" t="s">
        <v>121</v>
      </c>
      <c r="C312" s="27">
        <v>9</v>
      </c>
      <c r="D312" s="26" t="s">
        <v>635</v>
      </c>
      <c r="E312" s="27">
        <v>142000</v>
      </c>
      <c r="F312" s="27">
        <v>794</v>
      </c>
      <c r="G312" s="26" t="s">
        <v>636</v>
      </c>
      <c r="H312" s="27">
        <v>2021</v>
      </c>
      <c r="I312" s="27">
        <v>37565</v>
      </c>
      <c r="J312" s="26" t="s">
        <v>637</v>
      </c>
      <c r="K312" s="27" t="s">
        <v>9</v>
      </c>
      <c r="L312" s="26" t="s">
        <v>14</v>
      </c>
      <c r="M312" s="26" t="s">
        <v>331</v>
      </c>
      <c r="N312" s="27" t="s">
        <v>1174</v>
      </c>
      <c r="O312" s="26" t="s">
        <v>336</v>
      </c>
      <c r="P312" s="26" t="s">
        <v>337</v>
      </c>
      <c r="Q312" s="28">
        <v>44126</v>
      </c>
      <c r="R312" s="29">
        <v>201812</v>
      </c>
      <c r="S312" s="26" t="s">
        <v>638</v>
      </c>
      <c r="T312" s="25" t="s">
        <v>328</v>
      </c>
    </row>
    <row r="313" spans="2:20" ht="43.5" x14ac:dyDescent="0.35">
      <c r="B313" s="26" t="s">
        <v>121</v>
      </c>
      <c r="C313" s="27">
        <v>9</v>
      </c>
      <c r="D313" s="26" t="s">
        <v>635</v>
      </c>
      <c r="E313" s="27">
        <v>142000</v>
      </c>
      <c r="F313" s="27">
        <v>794</v>
      </c>
      <c r="G313" s="26" t="s">
        <v>636</v>
      </c>
      <c r="H313" s="27">
        <v>2021</v>
      </c>
      <c r="I313" s="27">
        <v>37916</v>
      </c>
      <c r="J313" s="26" t="s">
        <v>639</v>
      </c>
      <c r="K313" s="27" t="s">
        <v>9</v>
      </c>
      <c r="L313" s="26" t="s">
        <v>13</v>
      </c>
      <c r="M313" s="26" t="s">
        <v>331</v>
      </c>
      <c r="N313" s="27" t="s">
        <v>1174</v>
      </c>
      <c r="O313" s="26" t="s">
        <v>336</v>
      </c>
      <c r="P313" s="26" t="s">
        <v>337</v>
      </c>
      <c r="Q313" s="28">
        <v>44151</v>
      </c>
      <c r="R313" s="29">
        <v>4709.6099999999997</v>
      </c>
      <c r="S313" s="26" t="s">
        <v>640</v>
      </c>
      <c r="T313" s="25" t="s">
        <v>328</v>
      </c>
    </row>
    <row r="314" spans="2:20" ht="43.5" x14ac:dyDescent="0.35">
      <c r="B314" s="26" t="s">
        <v>121</v>
      </c>
      <c r="C314" s="27">
        <v>9</v>
      </c>
      <c r="D314" s="26" t="s">
        <v>635</v>
      </c>
      <c r="E314" s="27">
        <v>142000</v>
      </c>
      <c r="F314" s="27">
        <v>794</v>
      </c>
      <c r="G314" s="26" t="s">
        <v>636</v>
      </c>
      <c r="H314" s="27">
        <v>2021</v>
      </c>
      <c r="I314" s="27">
        <v>38105</v>
      </c>
      <c r="J314" s="26" t="s">
        <v>641</v>
      </c>
      <c r="K314" s="27" t="s">
        <v>9</v>
      </c>
      <c r="L314" s="26" t="s">
        <v>12</v>
      </c>
      <c r="M314" s="26" t="s">
        <v>334</v>
      </c>
      <c r="N314" s="27" t="s">
        <v>1174</v>
      </c>
      <c r="O314" s="26" t="s">
        <v>336</v>
      </c>
      <c r="P314" s="26" t="s">
        <v>337</v>
      </c>
      <c r="Q314" s="28">
        <v>44176</v>
      </c>
      <c r="R314" s="29">
        <v>0</v>
      </c>
      <c r="S314" s="26" t="s">
        <v>642</v>
      </c>
      <c r="T314" s="25" t="s">
        <v>328</v>
      </c>
    </row>
    <row r="315" spans="2:20" ht="43.5" x14ac:dyDescent="0.35">
      <c r="B315" s="26" t="s">
        <v>121</v>
      </c>
      <c r="C315" s="27">
        <v>9</v>
      </c>
      <c r="D315" s="26" t="s">
        <v>635</v>
      </c>
      <c r="E315" s="27">
        <v>142000</v>
      </c>
      <c r="F315" s="27">
        <v>794</v>
      </c>
      <c r="G315" s="26" t="s">
        <v>636</v>
      </c>
      <c r="H315" s="27">
        <v>2021</v>
      </c>
      <c r="I315" s="27">
        <v>38131</v>
      </c>
      <c r="J315" s="26" t="s">
        <v>643</v>
      </c>
      <c r="K315" s="27" t="s">
        <v>9</v>
      </c>
      <c r="L315" s="26" t="s">
        <v>12</v>
      </c>
      <c r="M315" s="26" t="s">
        <v>334</v>
      </c>
      <c r="N315" s="27" t="s">
        <v>1174</v>
      </c>
      <c r="O315" s="26" t="s">
        <v>336</v>
      </c>
      <c r="P315" s="26" t="s">
        <v>337</v>
      </c>
      <c r="Q315" s="28">
        <v>44188</v>
      </c>
      <c r="R315" s="29">
        <v>88.4</v>
      </c>
      <c r="S315" s="26" t="s">
        <v>644</v>
      </c>
      <c r="T315" s="25" t="s">
        <v>328</v>
      </c>
    </row>
    <row r="316" spans="2:20" ht="43.5" x14ac:dyDescent="0.35">
      <c r="B316" s="26" t="s">
        <v>121</v>
      </c>
      <c r="C316" s="27">
        <v>9</v>
      </c>
      <c r="D316" s="26" t="s">
        <v>635</v>
      </c>
      <c r="E316" s="27">
        <v>142000</v>
      </c>
      <c r="F316" s="27">
        <v>794</v>
      </c>
      <c r="G316" s="26" t="s">
        <v>636</v>
      </c>
      <c r="H316" s="27">
        <v>2021</v>
      </c>
      <c r="I316" s="27">
        <v>38133</v>
      </c>
      <c r="J316" s="26" t="s">
        <v>645</v>
      </c>
      <c r="K316" s="27" t="s">
        <v>9</v>
      </c>
      <c r="L316" s="26" t="s">
        <v>12</v>
      </c>
      <c r="M316" s="26" t="s">
        <v>334</v>
      </c>
      <c r="N316" s="27" t="s">
        <v>1174</v>
      </c>
      <c r="O316" s="26" t="s">
        <v>336</v>
      </c>
      <c r="P316" s="26" t="s">
        <v>337</v>
      </c>
      <c r="Q316" s="28">
        <v>44188</v>
      </c>
      <c r="R316" s="29">
        <v>625000</v>
      </c>
      <c r="S316" s="26" t="s">
        <v>646</v>
      </c>
      <c r="T316" s="25" t="s">
        <v>328</v>
      </c>
    </row>
    <row r="317" spans="2:20" ht="43.5" x14ac:dyDescent="0.35">
      <c r="B317" s="26" t="s">
        <v>121</v>
      </c>
      <c r="C317" s="27">
        <v>9</v>
      </c>
      <c r="D317" s="26" t="s">
        <v>635</v>
      </c>
      <c r="E317" s="27">
        <v>142000</v>
      </c>
      <c r="F317" s="27">
        <v>794</v>
      </c>
      <c r="G317" s="26" t="s">
        <v>636</v>
      </c>
      <c r="H317" s="27">
        <v>2021</v>
      </c>
      <c r="I317" s="27">
        <v>38141</v>
      </c>
      <c r="J317" s="26" t="s">
        <v>647</v>
      </c>
      <c r="K317" s="27" t="s">
        <v>9</v>
      </c>
      <c r="L317" s="26" t="s">
        <v>12</v>
      </c>
      <c r="M317" s="26" t="s">
        <v>334</v>
      </c>
      <c r="N317" s="27" t="s">
        <v>1174</v>
      </c>
      <c r="O317" s="26" t="s">
        <v>336</v>
      </c>
      <c r="P317" s="26" t="s">
        <v>337</v>
      </c>
      <c r="Q317" s="28">
        <v>44188</v>
      </c>
      <c r="R317" s="29">
        <v>12988</v>
      </c>
      <c r="S317" s="26" t="s">
        <v>648</v>
      </c>
      <c r="T317" s="25" t="s">
        <v>328</v>
      </c>
    </row>
    <row r="318" spans="2:20" ht="43.5" x14ac:dyDescent="0.35">
      <c r="B318" s="26" t="s">
        <v>121</v>
      </c>
      <c r="C318" s="27">
        <v>9</v>
      </c>
      <c r="D318" s="26" t="s">
        <v>649</v>
      </c>
      <c r="E318" s="27">
        <v>143000</v>
      </c>
      <c r="F318" s="27">
        <v>262</v>
      </c>
      <c r="G318" s="26" t="s">
        <v>74</v>
      </c>
      <c r="H318" s="27">
        <v>2021</v>
      </c>
      <c r="I318" s="27">
        <v>36612</v>
      </c>
      <c r="J318" s="26" t="s">
        <v>73</v>
      </c>
      <c r="K318" s="27" t="s">
        <v>9</v>
      </c>
      <c r="L318" s="26" t="s">
        <v>12</v>
      </c>
      <c r="M318" s="26" t="s">
        <v>334</v>
      </c>
      <c r="N318" s="27" t="s">
        <v>1205</v>
      </c>
      <c r="O318" s="26" t="s">
        <v>80</v>
      </c>
      <c r="P318" s="26" t="s">
        <v>650</v>
      </c>
      <c r="Q318" s="28">
        <v>44000</v>
      </c>
      <c r="R318" s="31">
        <v>-490000</v>
      </c>
      <c r="S318" s="26" t="s">
        <v>170</v>
      </c>
      <c r="T318" s="25" t="s">
        <v>328</v>
      </c>
    </row>
    <row r="319" spans="2:20" ht="43.5" x14ac:dyDescent="0.35">
      <c r="B319" s="26" t="s">
        <v>121</v>
      </c>
      <c r="C319" s="27">
        <v>9</v>
      </c>
      <c r="D319" s="26" t="s">
        <v>649</v>
      </c>
      <c r="E319" s="27">
        <v>143000</v>
      </c>
      <c r="F319" s="27">
        <v>262</v>
      </c>
      <c r="G319" s="26" t="s">
        <v>74</v>
      </c>
      <c r="H319" s="27">
        <v>2021</v>
      </c>
      <c r="I319" s="27">
        <v>36612</v>
      </c>
      <c r="J319" s="26" t="s">
        <v>73</v>
      </c>
      <c r="K319" s="27" t="s">
        <v>9</v>
      </c>
      <c r="L319" s="26" t="s">
        <v>12</v>
      </c>
      <c r="M319" s="26" t="s">
        <v>334</v>
      </c>
      <c r="N319" s="27" t="s">
        <v>1206</v>
      </c>
      <c r="O319" s="26" t="s">
        <v>76</v>
      </c>
      <c r="P319" s="26" t="s">
        <v>651</v>
      </c>
      <c r="Q319" s="28">
        <v>44000</v>
      </c>
      <c r="R319" s="29">
        <v>390000</v>
      </c>
      <c r="S319" s="26" t="s">
        <v>170</v>
      </c>
      <c r="T319" s="25" t="s">
        <v>328</v>
      </c>
    </row>
    <row r="320" spans="2:20" ht="43.5" x14ac:dyDescent="0.35">
      <c r="B320" s="26" t="s">
        <v>121</v>
      </c>
      <c r="C320" s="27">
        <v>9</v>
      </c>
      <c r="D320" s="26" t="s">
        <v>649</v>
      </c>
      <c r="E320" s="27">
        <v>143000</v>
      </c>
      <c r="F320" s="27">
        <v>262</v>
      </c>
      <c r="G320" s="26" t="s">
        <v>74</v>
      </c>
      <c r="H320" s="27">
        <v>2021</v>
      </c>
      <c r="I320" s="27">
        <v>36612</v>
      </c>
      <c r="J320" s="26" t="s">
        <v>73</v>
      </c>
      <c r="K320" s="27" t="s">
        <v>9</v>
      </c>
      <c r="L320" s="26" t="s">
        <v>12</v>
      </c>
      <c r="M320" s="26" t="s">
        <v>334</v>
      </c>
      <c r="N320" s="27" t="s">
        <v>1207</v>
      </c>
      <c r="O320" s="26" t="s">
        <v>77</v>
      </c>
      <c r="P320" s="26" t="s">
        <v>652</v>
      </c>
      <c r="Q320" s="28">
        <v>44000</v>
      </c>
      <c r="R320" s="29">
        <v>60000</v>
      </c>
      <c r="S320" s="26" t="s">
        <v>170</v>
      </c>
      <c r="T320" s="25" t="s">
        <v>328</v>
      </c>
    </row>
    <row r="321" spans="2:20" ht="43.5" x14ac:dyDescent="0.35">
      <c r="B321" s="26" t="s">
        <v>121</v>
      </c>
      <c r="C321" s="27">
        <v>9</v>
      </c>
      <c r="D321" s="26" t="s">
        <v>649</v>
      </c>
      <c r="E321" s="27">
        <v>143000</v>
      </c>
      <c r="F321" s="27">
        <v>262</v>
      </c>
      <c r="G321" s="26" t="s">
        <v>74</v>
      </c>
      <c r="H321" s="27">
        <v>2021</v>
      </c>
      <c r="I321" s="27">
        <v>36612</v>
      </c>
      <c r="J321" s="26" t="s">
        <v>73</v>
      </c>
      <c r="K321" s="27" t="s">
        <v>9</v>
      </c>
      <c r="L321" s="26" t="s">
        <v>12</v>
      </c>
      <c r="M321" s="26" t="s">
        <v>334</v>
      </c>
      <c r="N321" s="27" t="s">
        <v>1208</v>
      </c>
      <c r="O321" s="26" t="s">
        <v>78</v>
      </c>
      <c r="P321" s="26" t="s">
        <v>653</v>
      </c>
      <c r="Q321" s="28">
        <v>44000</v>
      </c>
      <c r="R321" s="29">
        <v>40000</v>
      </c>
      <c r="S321" s="26" t="s">
        <v>170</v>
      </c>
      <c r="T321" s="25" t="s">
        <v>328</v>
      </c>
    </row>
    <row r="322" spans="2:20" ht="43.5" x14ac:dyDescent="0.35">
      <c r="B322" s="26" t="s">
        <v>121</v>
      </c>
      <c r="C322" s="27">
        <v>9</v>
      </c>
      <c r="D322" s="26" t="s">
        <v>649</v>
      </c>
      <c r="E322" s="27">
        <v>143000</v>
      </c>
      <c r="F322" s="27">
        <v>262</v>
      </c>
      <c r="G322" s="26" t="s">
        <v>74</v>
      </c>
      <c r="H322" s="27">
        <v>2021</v>
      </c>
      <c r="I322" s="27">
        <v>36617</v>
      </c>
      <c r="J322" s="26" t="s">
        <v>168</v>
      </c>
      <c r="K322" s="27" t="s">
        <v>9</v>
      </c>
      <c r="L322" s="26" t="s">
        <v>12</v>
      </c>
      <c r="M322" s="26" t="s">
        <v>334</v>
      </c>
      <c r="N322" s="27" t="s">
        <v>1205</v>
      </c>
      <c r="O322" s="26" t="s">
        <v>80</v>
      </c>
      <c r="P322" s="26" t="s">
        <v>650</v>
      </c>
      <c r="Q322" s="28">
        <v>44004</v>
      </c>
      <c r="R322" s="29">
        <v>490000</v>
      </c>
      <c r="S322" s="26" t="s">
        <v>169</v>
      </c>
      <c r="T322" s="25" t="s">
        <v>328</v>
      </c>
    </row>
    <row r="323" spans="2:20" ht="43.5" x14ac:dyDescent="0.35">
      <c r="B323" s="26" t="s">
        <v>121</v>
      </c>
      <c r="C323" s="27">
        <v>9</v>
      </c>
      <c r="D323" s="26" t="s">
        <v>649</v>
      </c>
      <c r="E323" s="27">
        <v>143000</v>
      </c>
      <c r="F323" s="27">
        <v>262</v>
      </c>
      <c r="G323" s="26" t="s">
        <v>74</v>
      </c>
      <c r="H323" s="27">
        <v>2021</v>
      </c>
      <c r="I323" s="27">
        <v>36617</v>
      </c>
      <c r="J323" s="26" t="s">
        <v>168</v>
      </c>
      <c r="K323" s="27" t="s">
        <v>9</v>
      </c>
      <c r="L323" s="26" t="s">
        <v>12</v>
      </c>
      <c r="M323" s="26" t="s">
        <v>334</v>
      </c>
      <c r="N323" s="27" t="s">
        <v>1206</v>
      </c>
      <c r="O323" s="26" t="s">
        <v>76</v>
      </c>
      <c r="P323" s="26" t="s">
        <v>651</v>
      </c>
      <c r="Q323" s="28">
        <v>44004</v>
      </c>
      <c r="R323" s="31">
        <v>-390000</v>
      </c>
      <c r="S323" s="26" t="s">
        <v>169</v>
      </c>
      <c r="T323" s="25" t="s">
        <v>328</v>
      </c>
    </row>
    <row r="324" spans="2:20" ht="43.5" x14ac:dyDescent="0.35">
      <c r="B324" s="26" t="s">
        <v>121</v>
      </c>
      <c r="C324" s="27">
        <v>9</v>
      </c>
      <c r="D324" s="26" t="s">
        <v>649</v>
      </c>
      <c r="E324" s="27">
        <v>143000</v>
      </c>
      <c r="F324" s="27">
        <v>262</v>
      </c>
      <c r="G324" s="26" t="s">
        <v>74</v>
      </c>
      <c r="H324" s="27">
        <v>2021</v>
      </c>
      <c r="I324" s="27">
        <v>36617</v>
      </c>
      <c r="J324" s="26" t="s">
        <v>168</v>
      </c>
      <c r="K324" s="27" t="s">
        <v>9</v>
      </c>
      <c r="L324" s="26" t="s">
        <v>12</v>
      </c>
      <c r="M324" s="26" t="s">
        <v>334</v>
      </c>
      <c r="N324" s="27" t="s">
        <v>1207</v>
      </c>
      <c r="O324" s="26" t="s">
        <v>77</v>
      </c>
      <c r="P324" s="26" t="s">
        <v>652</v>
      </c>
      <c r="Q324" s="28">
        <v>44004</v>
      </c>
      <c r="R324" s="31">
        <v>-60000</v>
      </c>
      <c r="S324" s="26" t="s">
        <v>169</v>
      </c>
      <c r="T324" s="25" t="s">
        <v>328</v>
      </c>
    </row>
    <row r="325" spans="2:20" ht="43.5" x14ac:dyDescent="0.35">
      <c r="B325" s="26" t="s">
        <v>121</v>
      </c>
      <c r="C325" s="27">
        <v>9</v>
      </c>
      <c r="D325" s="26" t="s">
        <v>649</v>
      </c>
      <c r="E325" s="27">
        <v>143000</v>
      </c>
      <c r="F325" s="27">
        <v>262</v>
      </c>
      <c r="G325" s="26" t="s">
        <v>74</v>
      </c>
      <c r="H325" s="27">
        <v>2021</v>
      </c>
      <c r="I325" s="27">
        <v>36617</v>
      </c>
      <c r="J325" s="26" t="s">
        <v>168</v>
      </c>
      <c r="K325" s="27" t="s">
        <v>9</v>
      </c>
      <c r="L325" s="26" t="s">
        <v>12</v>
      </c>
      <c r="M325" s="26" t="s">
        <v>334</v>
      </c>
      <c r="N325" s="27" t="s">
        <v>1208</v>
      </c>
      <c r="O325" s="26" t="s">
        <v>78</v>
      </c>
      <c r="P325" s="26" t="s">
        <v>653</v>
      </c>
      <c r="Q325" s="28">
        <v>44004</v>
      </c>
      <c r="R325" s="31">
        <v>-40000</v>
      </c>
      <c r="S325" s="26" t="s">
        <v>169</v>
      </c>
      <c r="T325" s="25" t="s">
        <v>328</v>
      </c>
    </row>
    <row r="326" spans="2:20" ht="58" x14ac:dyDescent="0.35">
      <c r="B326" s="26" t="s">
        <v>121</v>
      </c>
      <c r="C326" s="27">
        <v>9</v>
      </c>
      <c r="D326" s="26" t="s">
        <v>649</v>
      </c>
      <c r="E326" s="27">
        <v>143000</v>
      </c>
      <c r="F326" s="27">
        <v>262</v>
      </c>
      <c r="G326" s="26" t="s">
        <v>74</v>
      </c>
      <c r="H326" s="27">
        <v>2021</v>
      </c>
      <c r="I326" s="27">
        <v>36830</v>
      </c>
      <c r="J326" s="26" t="s">
        <v>83</v>
      </c>
      <c r="K326" s="27" t="s">
        <v>9</v>
      </c>
      <c r="L326" s="26" t="s">
        <v>14</v>
      </c>
      <c r="M326" s="26" t="s">
        <v>331</v>
      </c>
      <c r="N326" s="27" t="s">
        <v>1205</v>
      </c>
      <c r="O326" s="26" t="s">
        <v>80</v>
      </c>
      <c r="P326" s="26" t="s">
        <v>650</v>
      </c>
      <c r="Q326" s="28">
        <v>44034</v>
      </c>
      <c r="R326" s="29">
        <v>11900440</v>
      </c>
      <c r="S326" s="26" t="s">
        <v>167</v>
      </c>
      <c r="T326" s="25" t="s">
        <v>328</v>
      </c>
    </row>
    <row r="327" spans="2:20" ht="58" x14ac:dyDescent="0.35">
      <c r="B327" s="26" t="s">
        <v>121</v>
      </c>
      <c r="C327" s="27">
        <v>9</v>
      </c>
      <c r="D327" s="26" t="s">
        <v>649</v>
      </c>
      <c r="E327" s="27">
        <v>143000</v>
      </c>
      <c r="F327" s="27">
        <v>262</v>
      </c>
      <c r="G327" s="26" t="s">
        <v>74</v>
      </c>
      <c r="H327" s="27">
        <v>2021</v>
      </c>
      <c r="I327" s="27">
        <v>36831</v>
      </c>
      <c r="J327" s="26" t="s">
        <v>82</v>
      </c>
      <c r="K327" s="27" t="s">
        <v>9</v>
      </c>
      <c r="L327" s="26" t="s">
        <v>14</v>
      </c>
      <c r="M327" s="26" t="s">
        <v>331</v>
      </c>
      <c r="N327" s="27" t="s">
        <v>1207</v>
      </c>
      <c r="O327" s="26" t="s">
        <v>77</v>
      </c>
      <c r="P327" s="26" t="s">
        <v>652</v>
      </c>
      <c r="Q327" s="28">
        <v>44034</v>
      </c>
      <c r="R327" s="29">
        <v>2069818</v>
      </c>
      <c r="S327" s="26" t="s">
        <v>166</v>
      </c>
      <c r="T327" s="25" t="s">
        <v>328</v>
      </c>
    </row>
    <row r="328" spans="2:20" ht="43.5" x14ac:dyDescent="0.35">
      <c r="B328" s="26" t="s">
        <v>121</v>
      </c>
      <c r="C328" s="27">
        <v>9</v>
      </c>
      <c r="D328" s="26" t="s">
        <v>649</v>
      </c>
      <c r="E328" s="27">
        <v>143000</v>
      </c>
      <c r="F328" s="27">
        <v>262</v>
      </c>
      <c r="G328" s="26" t="s">
        <v>74</v>
      </c>
      <c r="H328" s="27">
        <v>2021</v>
      </c>
      <c r="I328" s="27">
        <v>36832</v>
      </c>
      <c r="J328" s="26" t="s">
        <v>85</v>
      </c>
      <c r="K328" s="27" t="s">
        <v>9</v>
      </c>
      <c r="L328" s="26" t="s">
        <v>14</v>
      </c>
      <c r="M328" s="26" t="s">
        <v>331</v>
      </c>
      <c r="N328" s="27" t="s">
        <v>1206</v>
      </c>
      <c r="O328" s="26" t="s">
        <v>76</v>
      </c>
      <c r="P328" s="26" t="s">
        <v>651</v>
      </c>
      <c r="Q328" s="28">
        <v>44034</v>
      </c>
      <c r="R328" s="29">
        <v>4095291</v>
      </c>
      <c r="S328" s="26" t="s">
        <v>165</v>
      </c>
      <c r="T328" s="25" t="s">
        <v>328</v>
      </c>
    </row>
    <row r="329" spans="2:20" ht="58" x14ac:dyDescent="0.35">
      <c r="B329" s="26" t="s">
        <v>121</v>
      </c>
      <c r="C329" s="27">
        <v>9</v>
      </c>
      <c r="D329" s="26" t="s">
        <v>649</v>
      </c>
      <c r="E329" s="27">
        <v>143000</v>
      </c>
      <c r="F329" s="27">
        <v>262</v>
      </c>
      <c r="G329" s="26" t="s">
        <v>74</v>
      </c>
      <c r="H329" s="27">
        <v>2021</v>
      </c>
      <c r="I329" s="27">
        <v>36833</v>
      </c>
      <c r="J329" s="26" t="s">
        <v>84</v>
      </c>
      <c r="K329" s="27" t="s">
        <v>9</v>
      </c>
      <c r="L329" s="26" t="s">
        <v>14</v>
      </c>
      <c r="M329" s="26" t="s">
        <v>331</v>
      </c>
      <c r="N329" s="27" t="s">
        <v>1208</v>
      </c>
      <c r="O329" s="26" t="s">
        <v>78</v>
      </c>
      <c r="P329" s="26" t="s">
        <v>653</v>
      </c>
      <c r="Q329" s="28">
        <v>44034</v>
      </c>
      <c r="R329" s="29">
        <v>423032</v>
      </c>
      <c r="S329" s="26" t="s">
        <v>164</v>
      </c>
      <c r="T329" s="25" t="s">
        <v>328</v>
      </c>
    </row>
    <row r="330" spans="2:20" ht="58" x14ac:dyDescent="0.35">
      <c r="B330" s="26" t="s">
        <v>121</v>
      </c>
      <c r="C330" s="27">
        <v>9</v>
      </c>
      <c r="D330" s="26" t="s">
        <v>649</v>
      </c>
      <c r="E330" s="27">
        <v>143000</v>
      </c>
      <c r="F330" s="27">
        <v>262</v>
      </c>
      <c r="G330" s="26" t="s">
        <v>74</v>
      </c>
      <c r="H330" s="27">
        <v>2021</v>
      </c>
      <c r="I330" s="27">
        <v>36834</v>
      </c>
      <c r="J330" s="26" t="s">
        <v>162</v>
      </c>
      <c r="K330" s="27" t="s">
        <v>9</v>
      </c>
      <c r="L330" s="26" t="s">
        <v>14</v>
      </c>
      <c r="M330" s="26" t="s">
        <v>331</v>
      </c>
      <c r="N330" s="27" t="s">
        <v>1209</v>
      </c>
      <c r="O330" s="26" t="s">
        <v>192</v>
      </c>
      <c r="P330" s="26" t="s">
        <v>654</v>
      </c>
      <c r="Q330" s="28">
        <v>44034</v>
      </c>
      <c r="R330" s="29">
        <v>1105454</v>
      </c>
      <c r="S330" s="26" t="s">
        <v>163</v>
      </c>
      <c r="T330" s="25" t="s">
        <v>328</v>
      </c>
    </row>
    <row r="331" spans="2:20" ht="43.5" x14ac:dyDescent="0.35">
      <c r="B331" s="26" t="s">
        <v>121</v>
      </c>
      <c r="C331" s="27">
        <v>9</v>
      </c>
      <c r="D331" s="26" t="s">
        <v>649</v>
      </c>
      <c r="E331" s="27">
        <v>143000</v>
      </c>
      <c r="F331" s="27">
        <v>262</v>
      </c>
      <c r="G331" s="26" t="s">
        <v>74</v>
      </c>
      <c r="H331" s="27">
        <v>2021</v>
      </c>
      <c r="I331" s="27">
        <v>37485</v>
      </c>
      <c r="J331" s="26" t="s">
        <v>655</v>
      </c>
      <c r="K331" s="27" t="s">
        <v>9</v>
      </c>
      <c r="L331" s="26" t="s">
        <v>12</v>
      </c>
      <c r="M331" s="26" t="s">
        <v>334</v>
      </c>
      <c r="N331" s="27" t="s">
        <v>1209</v>
      </c>
      <c r="O331" s="26" t="s">
        <v>192</v>
      </c>
      <c r="P331" s="26" t="s">
        <v>654</v>
      </c>
      <c r="Q331" s="28">
        <v>44176</v>
      </c>
      <c r="R331" s="29">
        <v>0</v>
      </c>
      <c r="S331" s="26" t="s">
        <v>656</v>
      </c>
      <c r="T331" s="25" t="s">
        <v>328</v>
      </c>
    </row>
    <row r="332" spans="2:20" ht="43.5" x14ac:dyDescent="0.35">
      <c r="B332" s="26" t="s">
        <v>121</v>
      </c>
      <c r="C332" s="27">
        <v>9</v>
      </c>
      <c r="D332" s="26" t="s">
        <v>649</v>
      </c>
      <c r="E332" s="27">
        <v>143000</v>
      </c>
      <c r="F332" s="27">
        <v>262</v>
      </c>
      <c r="G332" s="26" t="s">
        <v>74</v>
      </c>
      <c r="H332" s="27">
        <v>2021</v>
      </c>
      <c r="I332" s="27">
        <v>37483</v>
      </c>
      <c r="J332" s="26" t="s">
        <v>1128</v>
      </c>
      <c r="K332" s="27" t="s">
        <v>9</v>
      </c>
      <c r="L332" s="26" t="s">
        <v>12</v>
      </c>
      <c r="M332" s="26" t="s">
        <v>334</v>
      </c>
      <c r="N332" s="27" t="s">
        <v>1206</v>
      </c>
      <c r="O332" s="26" t="s">
        <v>76</v>
      </c>
      <c r="P332" s="26" t="s">
        <v>651</v>
      </c>
      <c r="Q332" s="28">
        <v>44235</v>
      </c>
      <c r="R332" s="29">
        <v>0</v>
      </c>
      <c r="S332" s="26" t="s">
        <v>1129</v>
      </c>
      <c r="T332" s="25" t="s">
        <v>328</v>
      </c>
    </row>
    <row r="333" spans="2:20" ht="43.5" x14ac:dyDescent="0.35">
      <c r="B333" s="26" t="s">
        <v>121</v>
      </c>
      <c r="C333" s="27">
        <v>9</v>
      </c>
      <c r="D333" s="26" t="s">
        <v>649</v>
      </c>
      <c r="E333" s="27">
        <v>143000</v>
      </c>
      <c r="F333" s="27">
        <v>262</v>
      </c>
      <c r="G333" s="26" t="s">
        <v>74</v>
      </c>
      <c r="H333" s="27">
        <v>2021</v>
      </c>
      <c r="I333" s="27">
        <v>37484</v>
      </c>
      <c r="J333" s="26" t="s">
        <v>1130</v>
      </c>
      <c r="K333" s="27" t="s">
        <v>9</v>
      </c>
      <c r="L333" s="26" t="s">
        <v>12</v>
      </c>
      <c r="M333" s="26" t="s">
        <v>334</v>
      </c>
      <c r="N333" s="27" t="s">
        <v>1205</v>
      </c>
      <c r="O333" s="26" t="s">
        <v>80</v>
      </c>
      <c r="P333" s="26" t="s">
        <v>650</v>
      </c>
      <c r="Q333" s="28">
        <v>44235</v>
      </c>
      <c r="R333" s="29">
        <v>0</v>
      </c>
      <c r="S333" s="26" t="s">
        <v>1131</v>
      </c>
      <c r="T333" s="25" t="s">
        <v>328</v>
      </c>
    </row>
    <row r="334" spans="2:20" ht="43.5" x14ac:dyDescent="0.35">
      <c r="B334" s="26" t="s">
        <v>121</v>
      </c>
      <c r="C334" s="27">
        <v>9</v>
      </c>
      <c r="D334" s="26" t="s">
        <v>649</v>
      </c>
      <c r="E334" s="27">
        <v>143000</v>
      </c>
      <c r="F334" s="27">
        <v>262</v>
      </c>
      <c r="G334" s="26" t="s">
        <v>74</v>
      </c>
      <c r="H334" s="27">
        <v>2021</v>
      </c>
      <c r="I334" s="27">
        <v>38479</v>
      </c>
      <c r="J334" s="26" t="s">
        <v>1132</v>
      </c>
      <c r="K334" s="27" t="s">
        <v>9</v>
      </c>
      <c r="L334" s="26" t="s">
        <v>12</v>
      </c>
      <c r="M334" s="26" t="s">
        <v>334</v>
      </c>
      <c r="N334" s="27" t="s">
        <v>1209</v>
      </c>
      <c r="O334" s="26" t="s">
        <v>192</v>
      </c>
      <c r="P334" s="26" t="s">
        <v>654</v>
      </c>
      <c r="Q334" s="28">
        <v>44235</v>
      </c>
      <c r="R334" s="29">
        <v>0</v>
      </c>
      <c r="S334" s="26" t="s">
        <v>1133</v>
      </c>
      <c r="T334" s="25" t="s">
        <v>328</v>
      </c>
    </row>
    <row r="335" spans="2:20" ht="58" x14ac:dyDescent="0.35">
      <c r="B335" s="26" t="s">
        <v>121</v>
      </c>
      <c r="C335" s="27">
        <v>9</v>
      </c>
      <c r="D335" s="26" t="s">
        <v>649</v>
      </c>
      <c r="E335" s="27">
        <v>143000</v>
      </c>
      <c r="F335" s="27">
        <v>262</v>
      </c>
      <c r="G335" s="26" t="s">
        <v>74</v>
      </c>
      <c r="H335" s="27">
        <v>2021</v>
      </c>
      <c r="I335" s="27">
        <v>38827</v>
      </c>
      <c r="J335" s="26" t="s">
        <v>83</v>
      </c>
      <c r="K335" s="27" t="s">
        <v>9</v>
      </c>
      <c r="L335" s="26" t="s">
        <v>14</v>
      </c>
      <c r="M335" s="26" t="s">
        <v>331</v>
      </c>
      <c r="N335" s="27" t="s">
        <v>1205</v>
      </c>
      <c r="O335" s="26" t="s">
        <v>80</v>
      </c>
      <c r="P335" s="26" t="s">
        <v>650</v>
      </c>
      <c r="Q335" s="28">
        <v>44301</v>
      </c>
      <c r="R335" s="29">
        <v>2292430</v>
      </c>
      <c r="S335" s="26" t="s">
        <v>1359</v>
      </c>
      <c r="T335" s="25" t="s">
        <v>328</v>
      </c>
    </row>
    <row r="336" spans="2:20" ht="43.5" x14ac:dyDescent="0.35">
      <c r="B336" s="26" t="s">
        <v>121</v>
      </c>
      <c r="C336" s="27">
        <v>9</v>
      </c>
      <c r="D336" s="26" t="s">
        <v>657</v>
      </c>
      <c r="E336" s="27">
        <v>145000</v>
      </c>
      <c r="F336" s="27">
        <v>765</v>
      </c>
      <c r="G336" s="26" t="s">
        <v>106</v>
      </c>
      <c r="H336" s="27">
        <v>2021</v>
      </c>
      <c r="I336" s="27">
        <v>36619</v>
      </c>
      <c r="J336" s="26" t="s">
        <v>190</v>
      </c>
      <c r="K336" s="27" t="s">
        <v>9</v>
      </c>
      <c r="L336" s="26" t="s">
        <v>14</v>
      </c>
      <c r="M336" s="26" t="s">
        <v>331</v>
      </c>
      <c r="N336" s="27" t="s">
        <v>1210</v>
      </c>
      <c r="O336" s="26" t="s">
        <v>115</v>
      </c>
      <c r="P336" s="26" t="s">
        <v>658</v>
      </c>
      <c r="Q336" s="28">
        <v>44007</v>
      </c>
      <c r="R336" s="29">
        <v>15000000</v>
      </c>
      <c r="S336" s="26" t="s">
        <v>191</v>
      </c>
      <c r="T336" s="25" t="s">
        <v>328</v>
      </c>
    </row>
    <row r="337" spans="2:20" ht="43.5" x14ac:dyDescent="0.35">
      <c r="B337" s="26" t="s">
        <v>121</v>
      </c>
      <c r="C337" s="27">
        <v>9</v>
      </c>
      <c r="D337" s="26" t="s">
        <v>657</v>
      </c>
      <c r="E337" s="27">
        <v>145000</v>
      </c>
      <c r="F337" s="27">
        <v>765</v>
      </c>
      <c r="G337" s="26" t="s">
        <v>106</v>
      </c>
      <c r="H337" s="27">
        <v>2021</v>
      </c>
      <c r="I337" s="27">
        <v>36623</v>
      </c>
      <c r="J337" s="26" t="s">
        <v>108</v>
      </c>
      <c r="K337" s="27" t="s">
        <v>9</v>
      </c>
      <c r="L337" s="26" t="s">
        <v>14</v>
      </c>
      <c r="M337" s="26" t="s">
        <v>331</v>
      </c>
      <c r="N337" s="27" t="s">
        <v>1211</v>
      </c>
      <c r="O337" s="26" t="s">
        <v>109</v>
      </c>
      <c r="P337" s="26" t="s">
        <v>659</v>
      </c>
      <c r="Q337" s="28">
        <v>44046</v>
      </c>
      <c r="R337" s="29">
        <v>11806803</v>
      </c>
      <c r="S337" s="26" t="s">
        <v>189</v>
      </c>
      <c r="T337" s="25" t="s">
        <v>328</v>
      </c>
    </row>
    <row r="338" spans="2:20" ht="43.5" x14ac:dyDescent="0.35">
      <c r="B338" s="26" t="s">
        <v>121</v>
      </c>
      <c r="C338" s="27">
        <v>9</v>
      </c>
      <c r="D338" s="26" t="s">
        <v>657</v>
      </c>
      <c r="E338" s="27">
        <v>145000</v>
      </c>
      <c r="F338" s="27">
        <v>765</v>
      </c>
      <c r="G338" s="26" t="s">
        <v>106</v>
      </c>
      <c r="H338" s="27">
        <v>2021</v>
      </c>
      <c r="I338" s="27">
        <v>36905</v>
      </c>
      <c r="J338" s="26" t="s">
        <v>661</v>
      </c>
      <c r="K338" s="27" t="s">
        <v>9</v>
      </c>
      <c r="L338" s="26" t="s">
        <v>14</v>
      </c>
      <c r="M338" s="26" t="s">
        <v>331</v>
      </c>
      <c r="N338" s="27" t="s">
        <v>1213</v>
      </c>
      <c r="O338" s="26" t="s">
        <v>195</v>
      </c>
      <c r="P338" s="26" t="s">
        <v>662</v>
      </c>
      <c r="Q338" s="28">
        <v>44046</v>
      </c>
      <c r="R338" s="29">
        <v>894681</v>
      </c>
      <c r="S338" s="26" t="s">
        <v>186</v>
      </c>
      <c r="T338" s="25" t="s">
        <v>328</v>
      </c>
    </row>
    <row r="339" spans="2:20" ht="43.5" x14ac:dyDescent="0.35">
      <c r="B339" s="26" t="s">
        <v>121</v>
      </c>
      <c r="C339" s="27">
        <v>9</v>
      </c>
      <c r="D339" s="26" t="s">
        <v>657</v>
      </c>
      <c r="E339" s="27">
        <v>145000</v>
      </c>
      <c r="F339" s="27">
        <v>765</v>
      </c>
      <c r="G339" s="26" t="s">
        <v>106</v>
      </c>
      <c r="H339" s="27">
        <v>2021</v>
      </c>
      <c r="I339" s="27">
        <v>36858</v>
      </c>
      <c r="J339" s="26" t="s">
        <v>187</v>
      </c>
      <c r="K339" s="27" t="s">
        <v>9</v>
      </c>
      <c r="L339" s="26" t="s">
        <v>14</v>
      </c>
      <c r="M339" s="26" t="s">
        <v>331</v>
      </c>
      <c r="N339" s="27" t="s">
        <v>1212</v>
      </c>
      <c r="O339" s="26" t="s">
        <v>118</v>
      </c>
      <c r="P339" s="26" t="s">
        <v>660</v>
      </c>
      <c r="Q339" s="28">
        <v>44047</v>
      </c>
      <c r="R339" s="29">
        <v>2315376</v>
      </c>
      <c r="S339" s="26" t="s">
        <v>188</v>
      </c>
      <c r="T339" s="25" t="s">
        <v>328</v>
      </c>
    </row>
    <row r="340" spans="2:20" ht="43.5" x14ac:dyDescent="0.35">
      <c r="B340" s="26" t="s">
        <v>121</v>
      </c>
      <c r="C340" s="27">
        <v>9</v>
      </c>
      <c r="D340" s="26" t="s">
        <v>657</v>
      </c>
      <c r="E340" s="27">
        <v>145000</v>
      </c>
      <c r="F340" s="27">
        <v>765</v>
      </c>
      <c r="G340" s="26" t="s">
        <v>106</v>
      </c>
      <c r="H340" s="27">
        <v>2021</v>
      </c>
      <c r="I340" s="27">
        <v>37085</v>
      </c>
      <c r="J340" s="26" t="s">
        <v>220</v>
      </c>
      <c r="K340" s="27" t="s">
        <v>9</v>
      </c>
      <c r="L340" s="26" t="s">
        <v>14</v>
      </c>
      <c r="M340" s="26" t="s">
        <v>331</v>
      </c>
      <c r="N340" s="27" t="s">
        <v>1214</v>
      </c>
      <c r="O340" s="26" t="s">
        <v>222</v>
      </c>
      <c r="P340" s="26" t="s">
        <v>663</v>
      </c>
      <c r="Q340" s="28">
        <v>44064</v>
      </c>
      <c r="R340" s="29">
        <v>597055</v>
      </c>
      <c r="S340" s="26" t="s">
        <v>238</v>
      </c>
      <c r="T340" s="25" t="s">
        <v>328</v>
      </c>
    </row>
    <row r="341" spans="2:20" ht="43.5" x14ac:dyDescent="0.35">
      <c r="B341" s="26" t="s">
        <v>121</v>
      </c>
      <c r="C341" s="27">
        <v>9</v>
      </c>
      <c r="D341" s="26" t="s">
        <v>657</v>
      </c>
      <c r="E341" s="27">
        <v>145000</v>
      </c>
      <c r="F341" s="27">
        <v>765</v>
      </c>
      <c r="G341" s="26" t="s">
        <v>106</v>
      </c>
      <c r="H341" s="27">
        <v>2021</v>
      </c>
      <c r="I341" s="27">
        <v>37316</v>
      </c>
      <c r="J341" s="26" t="s">
        <v>664</v>
      </c>
      <c r="K341" s="27" t="s">
        <v>9</v>
      </c>
      <c r="L341" s="26" t="s">
        <v>14</v>
      </c>
      <c r="M341" s="26" t="s">
        <v>331</v>
      </c>
      <c r="N341" s="27" t="s">
        <v>1174</v>
      </c>
      <c r="O341" s="26" t="s">
        <v>336</v>
      </c>
      <c r="P341" s="26" t="s">
        <v>337</v>
      </c>
      <c r="Q341" s="28">
        <v>44089</v>
      </c>
      <c r="R341" s="29">
        <v>650000</v>
      </c>
      <c r="S341" s="26" t="s">
        <v>237</v>
      </c>
      <c r="T341" s="25" t="s">
        <v>328</v>
      </c>
    </row>
    <row r="342" spans="2:20" ht="58" x14ac:dyDescent="0.35">
      <c r="B342" s="26" t="s">
        <v>121</v>
      </c>
      <c r="C342" s="27">
        <v>9</v>
      </c>
      <c r="D342" s="26" t="s">
        <v>657</v>
      </c>
      <c r="E342" s="27">
        <v>145000</v>
      </c>
      <c r="F342" s="27">
        <v>765</v>
      </c>
      <c r="G342" s="26" t="s">
        <v>106</v>
      </c>
      <c r="H342" s="27">
        <v>2021</v>
      </c>
      <c r="I342" s="27">
        <v>37601</v>
      </c>
      <c r="J342" s="26" t="s">
        <v>665</v>
      </c>
      <c r="K342" s="27" t="s">
        <v>9</v>
      </c>
      <c r="L342" s="26" t="s">
        <v>14</v>
      </c>
      <c r="M342" s="26" t="s">
        <v>331</v>
      </c>
      <c r="N342" s="27" t="s">
        <v>1174</v>
      </c>
      <c r="O342" s="26" t="s">
        <v>336</v>
      </c>
      <c r="P342" s="26" t="s">
        <v>337</v>
      </c>
      <c r="Q342" s="28">
        <v>44131</v>
      </c>
      <c r="R342" s="29">
        <v>58341000</v>
      </c>
      <c r="S342" s="26" t="s">
        <v>666</v>
      </c>
      <c r="T342" s="25" t="s">
        <v>328</v>
      </c>
    </row>
    <row r="343" spans="2:20" ht="43.5" x14ac:dyDescent="0.35">
      <c r="B343" s="26" t="s">
        <v>121</v>
      </c>
      <c r="C343" s="27">
        <v>9</v>
      </c>
      <c r="D343" s="26" t="s">
        <v>657</v>
      </c>
      <c r="E343" s="27">
        <v>145000</v>
      </c>
      <c r="F343" s="27">
        <v>765</v>
      </c>
      <c r="G343" s="26" t="s">
        <v>106</v>
      </c>
      <c r="H343" s="27">
        <v>2021</v>
      </c>
      <c r="I343" s="27">
        <v>37706</v>
      </c>
      <c r="J343" s="26" t="s">
        <v>667</v>
      </c>
      <c r="K343" s="27" t="s">
        <v>9</v>
      </c>
      <c r="L343" s="26" t="s">
        <v>14</v>
      </c>
      <c r="M343" s="26" t="s">
        <v>331</v>
      </c>
      <c r="N343" s="27" t="s">
        <v>1174</v>
      </c>
      <c r="O343" s="26" t="s">
        <v>336</v>
      </c>
      <c r="P343" s="26" t="s">
        <v>337</v>
      </c>
      <c r="Q343" s="28">
        <v>44137</v>
      </c>
      <c r="R343" s="29">
        <v>7000000</v>
      </c>
      <c r="S343" s="26" t="s">
        <v>668</v>
      </c>
      <c r="T343" s="25" t="s">
        <v>328</v>
      </c>
    </row>
    <row r="344" spans="2:20" ht="43.5" x14ac:dyDescent="0.35">
      <c r="B344" s="26" t="s">
        <v>121</v>
      </c>
      <c r="C344" s="27">
        <v>9</v>
      </c>
      <c r="D344" s="26" t="s">
        <v>657</v>
      </c>
      <c r="E344" s="27">
        <v>145000</v>
      </c>
      <c r="F344" s="27">
        <v>765</v>
      </c>
      <c r="G344" s="26" t="s">
        <v>106</v>
      </c>
      <c r="H344" s="27">
        <v>2021</v>
      </c>
      <c r="I344" s="27">
        <v>38077</v>
      </c>
      <c r="J344" s="26" t="s">
        <v>671</v>
      </c>
      <c r="K344" s="27" t="s">
        <v>9</v>
      </c>
      <c r="L344" s="26" t="s">
        <v>14</v>
      </c>
      <c r="M344" s="26" t="s">
        <v>331</v>
      </c>
      <c r="N344" s="27" t="s">
        <v>1174</v>
      </c>
      <c r="O344" s="26" t="s">
        <v>336</v>
      </c>
      <c r="P344" s="26" t="s">
        <v>337</v>
      </c>
      <c r="Q344" s="28">
        <v>44174</v>
      </c>
      <c r="R344" s="29">
        <v>16600000</v>
      </c>
      <c r="S344" s="26" t="s">
        <v>672</v>
      </c>
      <c r="T344" s="25" t="s">
        <v>328</v>
      </c>
    </row>
    <row r="345" spans="2:20" ht="43.5" x14ac:dyDescent="0.35">
      <c r="B345" s="26" t="s">
        <v>121</v>
      </c>
      <c r="C345" s="27">
        <v>9</v>
      </c>
      <c r="D345" s="26" t="s">
        <v>657</v>
      </c>
      <c r="E345" s="27">
        <v>145000</v>
      </c>
      <c r="F345" s="27">
        <v>765</v>
      </c>
      <c r="G345" s="26" t="s">
        <v>106</v>
      </c>
      <c r="H345" s="27">
        <v>2021</v>
      </c>
      <c r="I345" s="27">
        <v>37893</v>
      </c>
      <c r="J345" s="26" t="s">
        <v>669</v>
      </c>
      <c r="K345" s="27" t="s">
        <v>9</v>
      </c>
      <c r="L345" s="26" t="s">
        <v>12</v>
      </c>
      <c r="M345" s="26" t="s">
        <v>334</v>
      </c>
      <c r="N345" s="27" t="s">
        <v>1210</v>
      </c>
      <c r="O345" s="26" t="s">
        <v>115</v>
      </c>
      <c r="P345" s="26" t="s">
        <v>658</v>
      </c>
      <c r="Q345" s="28">
        <v>44176</v>
      </c>
      <c r="R345" s="29">
        <v>0</v>
      </c>
      <c r="S345" s="26" t="s">
        <v>670</v>
      </c>
      <c r="T345" s="25" t="s">
        <v>328</v>
      </c>
    </row>
    <row r="346" spans="2:20" ht="101.5" x14ac:dyDescent="0.35">
      <c r="B346" s="26" t="s">
        <v>121</v>
      </c>
      <c r="C346" s="27">
        <v>9</v>
      </c>
      <c r="D346" s="26" t="s">
        <v>657</v>
      </c>
      <c r="E346" s="27">
        <v>145000</v>
      </c>
      <c r="F346" s="27">
        <v>765</v>
      </c>
      <c r="G346" s="26" t="s">
        <v>106</v>
      </c>
      <c r="H346" s="27">
        <v>2021</v>
      </c>
      <c r="I346" s="27">
        <v>38853</v>
      </c>
      <c r="J346" s="26" t="s">
        <v>1360</v>
      </c>
      <c r="K346" s="27" t="s">
        <v>9</v>
      </c>
      <c r="L346" s="26" t="s">
        <v>14</v>
      </c>
      <c r="M346" s="26" t="s">
        <v>331</v>
      </c>
      <c r="N346" s="27" t="s">
        <v>1442</v>
      </c>
      <c r="O346" s="26" t="s">
        <v>1361</v>
      </c>
      <c r="P346" s="26" t="s">
        <v>1362</v>
      </c>
      <c r="Q346" s="28">
        <v>44310</v>
      </c>
      <c r="R346" s="29">
        <v>211151</v>
      </c>
      <c r="S346" s="26" t="s">
        <v>1363</v>
      </c>
      <c r="T346" s="25" t="s">
        <v>328</v>
      </c>
    </row>
    <row r="347" spans="2:20" ht="101.5" x14ac:dyDescent="0.35">
      <c r="B347" s="26" t="s">
        <v>121</v>
      </c>
      <c r="C347" s="27">
        <v>9</v>
      </c>
      <c r="D347" s="26" t="s">
        <v>657</v>
      </c>
      <c r="E347" s="27">
        <v>145000</v>
      </c>
      <c r="F347" s="27">
        <v>765</v>
      </c>
      <c r="G347" s="26" t="s">
        <v>106</v>
      </c>
      <c r="H347" s="27">
        <v>2021</v>
      </c>
      <c r="I347" s="27">
        <v>38853</v>
      </c>
      <c r="J347" s="26" t="s">
        <v>1360</v>
      </c>
      <c r="K347" s="27" t="s">
        <v>9</v>
      </c>
      <c r="L347" s="26" t="s">
        <v>14</v>
      </c>
      <c r="M347" s="26" t="s">
        <v>331</v>
      </c>
      <c r="N347" s="27" t="s">
        <v>1443</v>
      </c>
      <c r="O347" s="26" t="s">
        <v>1364</v>
      </c>
      <c r="P347" s="26" t="s">
        <v>1365</v>
      </c>
      <c r="Q347" s="28">
        <v>44310</v>
      </c>
      <c r="R347" s="29">
        <v>430364</v>
      </c>
      <c r="S347" s="26" t="s">
        <v>1363</v>
      </c>
      <c r="T347" s="25" t="s">
        <v>328</v>
      </c>
    </row>
    <row r="348" spans="2:20" ht="87" x14ac:dyDescent="0.35">
      <c r="B348" s="26" t="s">
        <v>121</v>
      </c>
      <c r="C348" s="27">
        <v>9</v>
      </c>
      <c r="D348" s="26" t="s">
        <v>657</v>
      </c>
      <c r="E348" s="27">
        <v>145000</v>
      </c>
      <c r="F348" s="27">
        <v>765</v>
      </c>
      <c r="G348" s="26" t="s">
        <v>106</v>
      </c>
      <c r="H348" s="27">
        <v>2021</v>
      </c>
      <c r="I348" s="27">
        <v>39309</v>
      </c>
      <c r="J348" s="26" t="s">
        <v>1370</v>
      </c>
      <c r="K348" s="27" t="s">
        <v>9</v>
      </c>
      <c r="L348" s="26" t="s">
        <v>12</v>
      </c>
      <c r="M348" s="26" t="s">
        <v>334</v>
      </c>
      <c r="N348" s="27" t="s">
        <v>1212</v>
      </c>
      <c r="O348" s="26" t="s">
        <v>118</v>
      </c>
      <c r="P348" s="26" t="s">
        <v>660</v>
      </c>
      <c r="Q348" s="28">
        <v>44312</v>
      </c>
      <c r="R348" s="29">
        <v>0</v>
      </c>
      <c r="S348" s="26" t="s">
        <v>1371</v>
      </c>
      <c r="T348" s="25" t="s">
        <v>328</v>
      </c>
    </row>
    <row r="349" spans="2:20" ht="72.5" x14ac:dyDescent="0.35">
      <c r="B349" s="26" t="s">
        <v>121</v>
      </c>
      <c r="C349" s="27">
        <v>9</v>
      </c>
      <c r="D349" s="26" t="s">
        <v>657</v>
      </c>
      <c r="E349" s="27">
        <v>145000</v>
      </c>
      <c r="F349" s="27">
        <v>765</v>
      </c>
      <c r="G349" s="26" t="s">
        <v>106</v>
      </c>
      <c r="H349" s="27">
        <v>2021</v>
      </c>
      <c r="I349" s="27">
        <v>39212</v>
      </c>
      <c r="J349" s="26" t="s">
        <v>1368</v>
      </c>
      <c r="K349" s="27" t="s">
        <v>9</v>
      </c>
      <c r="L349" s="26" t="s">
        <v>14</v>
      </c>
      <c r="M349" s="26" t="s">
        <v>331</v>
      </c>
      <c r="N349" s="27" t="s">
        <v>1212</v>
      </c>
      <c r="O349" s="26" t="s">
        <v>118</v>
      </c>
      <c r="P349" s="26" t="s">
        <v>660</v>
      </c>
      <c r="Q349" s="28">
        <v>44313</v>
      </c>
      <c r="R349" s="29">
        <v>85000000</v>
      </c>
      <c r="S349" s="26" t="s">
        <v>1369</v>
      </c>
      <c r="T349" s="25" t="s">
        <v>328</v>
      </c>
    </row>
    <row r="350" spans="2:20" ht="87" x14ac:dyDescent="0.35">
      <c r="B350" s="26" t="s">
        <v>121</v>
      </c>
      <c r="C350" s="27">
        <v>9</v>
      </c>
      <c r="D350" s="26" t="s">
        <v>657</v>
      </c>
      <c r="E350" s="27">
        <v>145000</v>
      </c>
      <c r="F350" s="27">
        <v>765</v>
      </c>
      <c r="G350" s="26" t="s">
        <v>106</v>
      </c>
      <c r="H350" s="27">
        <v>2021</v>
      </c>
      <c r="I350" s="27">
        <v>39208</v>
      </c>
      <c r="J350" s="26" t="s">
        <v>1366</v>
      </c>
      <c r="K350" s="27" t="s">
        <v>9</v>
      </c>
      <c r="L350" s="26" t="s">
        <v>12</v>
      </c>
      <c r="M350" s="26" t="s">
        <v>334</v>
      </c>
      <c r="N350" s="27" t="s">
        <v>1212</v>
      </c>
      <c r="O350" s="26" t="s">
        <v>118</v>
      </c>
      <c r="P350" s="26" t="s">
        <v>660</v>
      </c>
      <c r="Q350" s="28">
        <v>44314</v>
      </c>
      <c r="R350" s="29">
        <v>0</v>
      </c>
      <c r="S350" s="26" t="s">
        <v>1367</v>
      </c>
      <c r="T350" s="25" t="s">
        <v>328</v>
      </c>
    </row>
    <row r="351" spans="2:20" ht="58" x14ac:dyDescent="0.35">
      <c r="B351" s="26" t="s">
        <v>121</v>
      </c>
      <c r="C351" s="27">
        <v>9</v>
      </c>
      <c r="D351" s="26" t="s">
        <v>657</v>
      </c>
      <c r="E351" s="27">
        <v>145000</v>
      </c>
      <c r="F351" s="27">
        <v>765</v>
      </c>
      <c r="G351" s="26" t="s">
        <v>106</v>
      </c>
      <c r="H351" s="27">
        <v>2021</v>
      </c>
      <c r="I351" s="27">
        <v>39319</v>
      </c>
      <c r="J351" s="26" t="s">
        <v>1372</v>
      </c>
      <c r="K351" s="27" t="s">
        <v>9</v>
      </c>
      <c r="L351" s="26" t="s">
        <v>14</v>
      </c>
      <c r="M351" s="26" t="s">
        <v>331</v>
      </c>
      <c r="N351" s="27" t="s">
        <v>1444</v>
      </c>
      <c r="O351" s="26" t="s">
        <v>1373</v>
      </c>
      <c r="P351" s="26" t="s">
        <v>1374</v>
      </c>
      <c r="Q351" s="28">
        <v>44336</v>
      </c>
      <c r="R351" s="29">
        <v>73500</v>
      </c>
      <c r="S351" s="26" t="s">
        <v>1375</v>
      </c>
      <c r="T351" s="25" t="s">
        <v>328</v>
      </c>
    </row>
    <row r="352" spans="2:20" ht="58" x14ac:dyDescent="0.35">
      <c r="B352" s="26" t="s">
        <v>121</v>
      </c>
      <c r="C352" s="27">
        <v>9</v>
      </c>
      <c r="D352" s="26" t="s">
        <v>657</v>
      </c>
      <c r="E352" s="27">
        <v>145000</v>
      </c>
      <c r="F352" s="27">
        <v>765</v>
      </c>
      <c r="G352" s="26" t="s">
        <v>106</v>
      </c>
      <c r="H352" s="27">
        <v>2021</v>
      </c>
      <c r="I352" s="27">
        <v>39521</v>
      </c>
      <c r="J352" s="26" t="s">
        <v>1376</v>
      </c>
      <c r="K352" s="27" t="s">
        <v>9</v>
      </c>
      <c r="L352" s="26" t="s">
        <v>14</v>
      </c>
      <c r="M352" s="26" t="s">
        <v>331</v>
      </c>
      <c r="N352" s="27" t="s">
        <v>1445</v>
      </c>
      <c r="O352" s="26" t="s">
        <v>1377</v>
      </c>
      <c r="P352" s="26" t="s">
        <v>1378</v>
      </c>
      <c r="Q352" s="28">
        <v>44341</v>
      </c>
      <c r="R352" s="29">
        <v>4720654.67</v>
      </c>
      <c r="S352" s="26" t="s">
        <v>1379</v>
      </c>
      <c r="T352" s="25" t="s">
        <v>328</v>
      </c>
    </row>
    <row r="353" spans="2:20" ht="116" x14ac:dyDescent="0.35">
      <c r="B353" s="26" t="s">
        <v>121</v>
      </c>
      <c r="C353" s="27">
        <v>9</v>
      </c>
      <c r="D353" s="26" t="s">
        <v>657</v>
      </c>
      <c r="E353" s="27">
        <v>145000</v>
      </c>
      <c r="F353" s="27">
        <v>765</v>
      </c>
      <c r="G353" s="26" t="s">
        <v>106</v>
      </c>
      <c r="H353" s="27">
        <v>2021</v>
      </c>
      <c r="I353" s="27">
        <v>39889</v>
      </c>
      <c r="J353" s="26" t="s">
        <v>1380</v>
      </c>
      <c r="K353" s="27" t="s">
        <v>9</v>
      </c>
      <c r="L353" s="26" t="s">
        <v>12</v>
      </c>
      <c r="M353" s="26" t="s">
        <v>334</v>
      </c>
      <c r="N353" s="27" t="s">
        <v>1212</v>
      </c>
      <c r="O353" s="26" t="s">
        <v>118</v>
      </c>
      <c r="P353" s="26" t="s">
        <v>660</v>
      </c>
      <c r="Q353" s="28">
        <v>44364</v>
      </c>
      <c r="R353" s="29">
        <v>0</v>
      </c>
      <c r="S353" s="26" t="s">
        <v>1381</v>
      </c>
      <c r="T353" s="25" t="s">
        <v>328</v>
      </c>
    </row>
    <row r="354" spans="2:20" ht="43.5" x14ac:dyDescent="0.35">
      <c r="B354" s="26" t="s">
        <v>125</v>
      </c>
      <c r="C354" s="27">
        <v>11</v>
      </c>
      <c r="D354" s="26" t="s">
        <v>673</v>
      </c>
      <c r="E354" s="27">
        <v>159000</v>
      </c>
      <c r="F354" s="27">
        <v>999</v>
      </c>
      <c r="G354" s="26" t="s">
        <v>674</v>
      </c>
      <c r="H354" s="27">
        <v>2021</v>
      </c>
      <c r="I354" s="27">
        <v>38048</v>
      </c>
      <c r="J354" s="26" t="s">
        <v>675</v>
      </c>
      <c r="K354" s="27" t="s">
        <v>9</v>
      </c>
      <c r="L354" s="26" t="s">
        <v>14</v>
      </c>
      <c r="M354" s="26" t="s">
        <v>331</v>
      </c>
      <c r="N354" s="27" t="s">
        <v>1174</v>
      </c>
      <c r="O354" s="26" t="s">
        <v>336</v>
      </c>
      <c r="P354" s="26" t="s">
        <v>337</v>
      </c>
      <c r="Q354" s="28">
        <v>44167</v>
      </c>
      <c r="R354" s="29">
        <v>1033119</v>
      </c>
      <c r="S354" s="26" t="s">
        <v>676</v>
      </c>
      <c r="T354" s="25" t="s">
        <v>328</v>
      </c>
    </row>
    <row r="355" spans="2:20" ht="43.5" x14ac:dyDescent="0.35">
      <c r="B355" s="26" t="s">
        <v>125</v>
      </c>
      <c r="C355" s="27">
        <v>11</v>
      </c>
      <c r="D355" s="26" t="s">
        <v>677</v>
      </c>
      <c r="E355" s="27">
        <v>161000</v>
      </c>
      <c r="F355" s="27">
        <v>799</v>
      </c>
      <c r="G355" s="26" t="s">
        <v>119</v>
      </c>
      <c r="H355" s="27">
        <v>2021</v>
      </c>
      <c r="I355" s="27">
        <v>37422</v>
      </c>
      <c r="J355" s="26" t="s">
        <v>299</v>
      </c>
      <c r="K355" s="27" t="s">
        <v>9</v>
      </c>
      <c r="L355" s="26" t="s">
        <v>14</v>
      </c>
      <c r="M355" s="26" t="s">
        <v>331</v>
      </c>
      <c r="N355" s="27" t="s">
        <v>1174</v>
      </c>
      <c r="O355" s="26" t="s">
        <v>336</v>
      </c>
      <c r="P355" s="26" t="s">
        <v>337</v>
      </c>
      <c r="Q355" s="28">
        <v>44104</v>
      </c>
      <c r="R355" s="29">
        <v>19872200</v>
      </c>
      <c r="S355" s="26" t="s">
        <v>310</v>
      </c>
      <c r="T355" s="25" t="s">
        <v>328</v>
      </c>
    </row>
    <row r="356" spans="2:20" ht="43.5" x14ac:dyDescent="0.35">
      <c r="B356" s="26" t="s">
        <v>125</v>
      </c>
      <c r="C356" s="27">
        <v>11</v>
      </c>
      <c r="D356" s="26" t="s">
        <v>677</v>
      </c>
      <c r="E356" s="27">
        <v>161000</v>
      </c>
      <c r="F356" s="27">
        <v>799</v>
      </c>
      <c r="G356" s="26" t="s">
        <v>119</v>
      </c>
      <c r="H356" s="27">
        <v>2021</v>
      </c>
      <c r="I356" s="27">
        <v>37702</v>
      </c>
      <c r="J356" s="26" t="s">
        <v>680</v>
      </c>
      <c r="K356" s="27" t="s">
        <v>9</v>
      </c>
      <c r="L356" s="26" t="s">
        <v>14</v>
      </c>
      <c r="M356" s="26" t="s">
        <v>331</v>
      </c>
      <c r="N356" s="27" t="s">
        <v>1174</v>
      </c>
      <c r="O356" s="26" t="s">
        <v>336</v>
      </c>
      <c r="P356" s="26" t="s">
        <v>337</v>
      </c>
      <c r="Q356" s="28">
        <v>44137</v>
      </c>
      <c r="R356" s="29">
        <v>6309925</v>
      </c>
      <c r="S356" s="26" t="s">
        <v>681</v>
      </c>
      <c r="T356" s="25" t="s">
        <v>328</v>
      </c>
    </row>
    <row r="357" spans="2:20" ht="43.5" x14ac:dyDescent="0.35">
      <c r="B357" s="26" t="s">
        <v>125</v>
      </c>
      <c r="C357" s="27">
        <v>11</v>
      </c>
      <c r="D357" s="26" t="s">
        <v>677</v>
      </c>
      <c r="E357" s="27">
        <v>161000</v>
      </c>
      <c r="F357" s="27">
        <v>799</v>
      </c>
      <c r="G357" s="26" t="s">
        <v>119</v>
      </c>
      <c r="H357" s="27">
        <v>2021</v>
      </c>
      <c r="I357" s="27">
        <v>37671</v>
      </c>
      <c r="J357" s="26" t="s">
        <v>678</v>
      </c>
      <c r="K357" s="27" t="s">
        <v>9</v>
      </c>
      <c r="L357" s="26" t="s">
        <v>12</v>
      </c>
      <c r="M357" s="26" t="s">
        <v>334</v>
      </c>
      <c r="N357" s="27" t="s">
        <v>1174</v>
      </c>
      <c r="O357" s="26" t="s">
        <v>336</v>
      </c>
      <c r="P357" s="26" t="s">
        <v>337</v>
      </c>
      <c r="Q357" s="28">
        <v>44139</v>
      </c>
      <c r="R357" s="29">
        <v>0</v>
      </c>
      <c r="S357" s="26" t="s">
        <v>679</v>
      </c>
      <c r="T357" s="25" t="s">
        <v>328</v>
      </c>
    </row>
    <row r="358" spans="2:20" ht="43.5" x14ac:dyDescent="0.35">
      <c r="B358" s="26" t="s">
        <v>125</v>
      </c>
      <c r="C358" s="27">
        <v>11</v>
      </c>
      <c r="D358" s="26" t="s">
        <v>677</v>
      </c>
      <c r="E358" s="27">
        <v>161000</v>
      </c>
      <c r="F358" s="27">
        <v>799</v>
      </c>
      <c r="G358" s="26" t="s">
        <v>119</v>
      </c>
      <c r="H358" s="27">
        <v>2021</v>
      </c>
      <c r="I358" s="27">
        <v>38192</v>
      </c>
      <c r="J358" s="26" t="s">
        <v>682</v>
      </c>
      <c r="K358" s="27" t="s">
        <v>9</v>
      </c>
      <c r="L358" s="26" t="s">
        <v>12</v>
      </c>
      <c r="M358" s="26" t="s">
        <v>334</v>
      </c>
      <c r="N358" s="27" t="s">
        <v>1174</v>
      </c>
      <c r="O358" s="26" t="s">
        <v>336</v>
      </c>
      <c r="P358" s="26" t="s">
        <v>337</v>
      </c>
      <c r="Q358" s="28">
        <v>44182</v>
      </c>
      <c r="R358" s="29">
        <v>0</v>
      </c>
      <c r="S358" s="26" t="s">
        <v>683</v>
      </c>
      <c r="T358" s="25" t="s">
        <v>328</v>
      </c>
    </row>
    <row r="359" spans="2:20" ht="43.5" x14ac:dyDescent="0.35">
      <c r="B359" s="26" t="s">
        <v>125</v>
      </c>
      <c r="C359" s="27">
        <v>11</v>
      </c>
      <c r="D359" s="26" t="s">
        <v>677</v>
      </c>
      <c r="E359" s="27">
        <v>161000</v>
      </c>
      <c r="F359" s="27">
        <v>799</v>
      </c>
      <c r="G359" s="26" t="s">
        <v>119</v>
      </c>
      <c r="H359" s="27">
        <v>2021</v>
      </c>
      <c r="I359" s="27">
        <v>38251</v>
      </c>
      <c r="J359" s="26" t="s">
        <v>684</v>
      </c>
      <c r="K359" s="27" t="s">
        <v>9</v>
      </c>
      <c r="L359" s="26" t="s">
        <v>12</v>
      </c>
      <c r="M359" s="26" t="s">
        <v>334</v>
      </c>
      <c r="N359" s="27" t="s">
        <v>1174</v>
      </c>
      <c r="O359" s="26" t="s">
        <v>336</v>
      </c>
      <c r="P359" s="26" t="s">
        <v>337</v>
      </c>
      <c r="Q359" s="28">
        <v>44195</v>
      </c>
      <c r="R359" s="29">
        <v>0</v>
      </c>
      <c r="S359" s="26" t="s">
        <v>685</v>
      </c>
      <c r="T359" s="25" t="s">
        <v>328</v>
      </c>
    </row>
    <row r="360" spans="2:20" ht="43.5" x14ac:dyDescent="0.35">
      <c r="B360" s="26" t="s">
        <v>125</v>
      </c>
      <c r="C360" s="27">
        <v>11</v>
      </c>
      <c r="D360" s="26" t="s">
        <v>686</v>
      </c>
      <c r="E360" s="27">
        <v>162000</v>
      </c>
      <c r="F360" s="27">
        <v>140</v>
      </c>
      <c r="G360" s="26" t="s">
        <v>687</v>
      </c>
      <c r="H360" s="27">
        <v>2021</v>
      </c>
      <c r="I360" s="27">
        <v>37696</v>
      </c>
      <c r="J360" s="26" t="s">
        <v>688</v>
      </c>
      <c r="K360" s="27" t="s">
        <v>9</v>
      </c>
      <c r="L360" s="26" t="s">
        <v>14</v>
      </c>
      <c r="M360" s="26" t="s">
        <v>331</v>
      </c>
      <c r="N360" s="27" t="s">
        <v>1215</v>
      </c>
      <c r="O360" s="26" t="s">
        <v>689</v>
      </c>
      <c r="P360" s="26" t="s">
        <v>690</v>
      </c>
      <c r="Q360" s="28">
        <v>44139</v>
      </c>
      <c r="R360" s="29">
        <v>10832775</v>
      </c>
      <c r="S360" s="26" t="s">
        <v>691</v>
      </c>
      <c r="T360" s="25" t="s">
        <v>328</v>
      </c>
    </row>
    <row r="361" spans="2:20" ht="43.5" x14ac:dyDescent="0.35">
      <c r="B361" s="26" t="s">
        <v>125</v>
      </c>
      <c r="C361" s="27">
        <v>11</v>
      </c>
      <c r="D361" s="26" t="s">
        <v>686</v>
      </c>
      <c r="E361" s="27">
        <v>162000</v>
      </c>
      <c r="F361" s="27">
        <v>140</v>
      </c>
      <c r="G361" s="26" t="s">
        <v>687</v>
      </c>
      <c r="H361" s="27">
        <v>2021</v>
      </c>
      <c r="I361" s="27">
        <v>38579</v>
      </c>
      <c r="J361" s="26" t="s">
        <v>1382</v>
      </c>
      <c r="K361" s="27" t="s">
        <v>9</v>
      </c>
      <c r="L361" s="26" t="s">
        <v>12</v>
      </c>
      <c r="M361" s="26" t="s">
        <v>334</v>
      </c>
      <c r="N361" s="27" t="s">
        <v>1215</v>
      </c>
      <c r="O361" s="26" t="s">
        <v>689</v>
      </c>
      <c r="P361" s="26" t="s">
        <v>690</v>
      </c>
      <c r="Q361" s="28">
        <v>44299</v>
      </c>
      <c r="R361" s="31">
        <v>-27327</v>
      </c>
      <c r="S361" s="26" t="s">
        <v>1383</v>
      </c>
      <c r="T361" s="25" t="s">
        <v>328</v>
      </c>
    </row>
    <row r="362" spans="2:20" ht="43.5" x14ac:dyDescent="0.35">
      <c r="B362" s="26" t="s">
        <v>125</v>
      </c>
      <c r="C362" s="27">
        <v>11</v>
      </c>
      <c r="D362" s="26" t="s">
        <v>692</v>
      </c>
      <c r="E362" s="27">
        <v>163000</v>
      </c>
      <c r="F362" s="27">
        <v>127</v>
      </c>
      <c r="G362" s="26" t="s">
        <v>18</v>
      </c>
      <c r="H362" s="27">
        <v>2021</v>
      </c>
      <c r="I362" s="27">
        <v>36785</v>
      </c>
      <c r="J362" s="26" t="s">
        <v>146</v>
      </c>
      <c r="K362" s="27" t="s">
        <v>9</v>
      </c>
      <c r="L362" s="26" t="s">
        <v>14</v>
      </c>
      <c r="M362" s="26" t="s">
        <v>331</v>
      </c>
      <c r="N362" s="27" t="s">
        <v>1174</v>
      </c>
      <c r="O362" s="26" t="s">
        <v>336</v>
      </c>
      <c r="P362" s="26" t="s">
        <v>337</v>
      </c>
      <c r="Q362" s="28">
        <v>44019</v>
      </c>
      <c r="R362" s="29">
        <v>7038845.9500000002</v>
      </c>
      <c r="S362" s="26" t="s">
        <v>147</v>
      </c>
      <c r="T362" s="25" t="s">
        <v>328</v>
      </c>
    </row>
    <row r="363" spans="2:20" ht="43.5" x14ac:dyDescent="0.35">
      <c r="B363" s="26" t="s">
        <v>125</v>
      </c>
      <c r="C363" s="27">
        <v>11</v>
      </c>
      <c r="D363" s="26" t="s">
        <v>692</v>
      </c>
      <c r="E363" s="27">
        <v>163000</v>
      </c>
      <c r="F363" s="27">
        <v>127</v>
      </c>
      <c r="G363" s="26" t="s">
        <v>18</v>
      </c>
      <c r="H363" s="27">
        <v>2021</v>
      </c>
      <c r="I363" s="27">
        <v>36826</v>
      </c>
      <c r="J363" s="26" t="s">
        <v>144</v>
      </c>
      <c r="K363" s="27" t="s">
        <v>9</v>
      </c>
      <c r="L363" s="26" t="s">
        <v>14</v>
      </c>
      <c r="M363" s="26" t="s">
        <v>331</v>
      </c>
      <c r="N363" s="27" t="s">
        <v>1174</v>
      </c>
      <c r="O363" s="26" t="s">
        <v>336</v>
      </c>
      <c r="P363" s="26" t="s">
        <v>337</v>
      </c>
      <c r="Q363" s="28">
        <v>44026</v>
      </c>
      <c r="R363" s="29">
        <v>7886761.2599999998</v>
      </c>
      <c r="S363" s="26" t="s">
        <v>145</v>
      </c>
      <c r="T363" s="25" t="s">
        <v>328</v>
      </c>
    </row>
    <row r="364" spans="2:20" ht="43.5" x14ac:dyDescent="0.35">
      <c r="B364" s="26" t="s">
        <v>125</v>
      </c>
      <c r="C364" s="27">
        <v>11</v>
      </c>
      <c r="D364" s="26" t="s">
        <v>692</v>
      </c>
      <c r="E364" s="27">
        <v>163000</v>
      </c>
      <c r="F364" s="27">
        <v>127</v>
      </c>
      <c r="G364" s="26" t="s">
        <v>18</v>
      </c>
      <c r="H364" s="27">
        <v>2021</v>
      </c>
      <c r="I364" s="27">
        <v>36874</v>
      </c>
      <c r="J364" s="26" t="s">
        <v>142</v>
      </c>
      <c r="K364" s="27" t="s">
        <v>9</v>
      </c>
      <c r="L364" s="26" t="s">
        <v>14</v>
      </c>
      <c r="M364" s="26" t="s">
        <v>331</v>
      </c>
      <c r="N364" s="27" t="s">
        <v>1174</v>
      </c>
      <c r="O364" s="26" t="s">
        <v>336</v>
      </c>
      <c r="P364" s="26" t="s">
        <v>337</v>
      </c>
      <c r="Q364" s="28">
        <v>44039</v>
      </c>
      <c r="R364" s="29">
        <v>3722538.5</v>
      </c>
      <c r="S364" s="26" t="s">
        <v>143</v>
      </c>
      <c r="T364" s="25" t="s">
        <v>328</v>
      </c>
    </row>
    <row r="365" spans="2:20" ht="43.5" x14ac:dyDescent="0.35">
      <c r="B365" s="26" t="s">
        <v>125</v>
      </c>
      <c r="C365" s="27">
        <v>11</v>
      </c>
      <c r="D365" s="26" t="s">
        <v>692</v>
      </c>
      <c r="E365" s="27">
        <v>163000</v>
      </c>
      <c r="F365" s="27">
        <v>127</v>
      </c>
      <c r="G365" s="26" t="s">
        <v>18</v>
      </c>
      <c r="H365" s="27">
        <v>2021</v>
      </c>
      <c r="I365" s="27">
        <v>36974</v>
      </c>
      <c r="J365" s="26" t="s">
        <v>140</v>
      </c>
      <c r="K365" s="27" t="s">
        <v>9</v>
      </c>
      <c r="L365" s="26" t="s">
        <v>14</v>
      </c>
      <c r="M365" s="26" t="s">
        <v>331</v>
      </c>
      <c r="N365" s="27" t="s">
        <v>1174</v>
      </c>
      <c r="O365" s="26" t="s">
        <v>336</v>
      </c>
      <c r="P365" s="26" t="s">
        <v>337</v>
      </c>
      <c r="Q365" s="28">
        <v>44047</v>
      </c>
      <c r="R365" s="29">
        <v>5391654.1100000003</v>
      </c>
      <c r="S365" s="26" t="s">
        <v>141</v>
      </c>
      <c r="T365" s="25" t="s">
        <v>328</v>
      </c>
    </row>
    <row r="366" spans="2:20" ht="43.5" x14ac:dyDescent="0.35">
      <c r="B366" s="26" t="s">
        <v>125</v>
      </c>
      <c r="C366" s="27">
        <v>11</v>
      </c>
      <c r="D366" s="26" t="s">
        <v>692</v>
      </c>
      <c r="E366" s="27">
        <v>163000</v>
      </c>
      <c r="F366" s="27">
        <v>127</v>
      </c>
      <c r="G366" s="26" t="s">
        <v>18</v>
      </c>
      <c r="H366" s="27">
        <v>2021</v>
      </c>
      <c r="I366" s="27">
        <v>37017</v>
      </c>
      <c r="J366" s="26" t="s">
        <v>138</v>
      </c>
      <c r="K366" s="27" t="s">
        <v>9</v>
      </c>
      <c r="L366" s="26" t="s">
        <v>14</v>
      </c>
      <c r="M366" s="26" t="s">
        <v>331</v>
      </c>
      <c r="N366" s="27" t="s">
        <v>1174</v>
      </c>
      <c r="O366" s="26" t="s">
        <v>336</v>
      </c>
      <c r="P366" s="26" t="s">
        <v>337</v>
      </c>
      <c r="Q366" s="28">
        <v>44053</v>
      </c>
      <c r="R366" s="29">
        <v>6078229.9699999997</v>
      </c>
      <c r="S366" s="26" t="s">
        <v>139</v>
      </c>
      <c r="T366" s="25" t="s">
        <v>328</v>
      </c>
    </row>
    <row r="367" spans="2:20" ht="43.5" x14ac:dyDescent="0.35">
      <c r="B367" s="26" t="s">
        <v>125</v>
      </c>
      <c r="C367" s="27">
        <v>11</v>
      </c>
      <c r="D367" s="26" t="s">
        <v>692</v>
      </c>
      <c r="E367" s="27">
        <v>163000</v>
      </c>
      <c r="F367" s="27">
        <v>127</v>
      </c>
      <c r="G367" s="26" t="s">
        <v>18</v>
      </c>
      <c r="H367" s="27">
        <v>2021</v>
      </c>
      <c r="I367" s="27">
        <v>37033</v>
      </c>
      <c r="J367" s="26" t="s">
        <v>205</v>
      </c>
      <c r="K367" s="27" t="s">
        <v>9</v>
      </c>
      <c r="L367" s="26" t="s">
        <v>14</v>
      </c>
      <c r="M367" s="26" t="s">
        <v>331</v>
      </c>
      <c r="N367" s="27" t="s">
        <v>1174</v>
      </c>
      <c r="O367" s="26" t="s">
        <v>336</v>
      </c>
      <c r="P367" s="26" t="s">
        <v>337</v>
      </c>
      <c r="Q367" s="28">
        <v>44070</v>
      </c>
      <c r="R367" s="29">
        <v>5682398.3700000001</v>
      </c>
      <c r="S367" s="26" t="s">
        <v>228</v>
      </c>
      <c r="T367" s="25" t="s">
        <v>328</v>
      </c>
    </row>
    <row r="368" spans="2:20" ht="43.5" x14ac:dyDescent="0.35">
      <c r="B368" s="26" t="s">
        <v>125</v>
      </c>
      <c r="C368" s="27">
        <v>11</v>
      </c>
      <c r="D368" s="26" t="s">
        <v>692</v>
      </c>
      <c r="E368" s="27">
        <v>163000</v>
      </c>
      <c r="F368" s="27">
        <v>127</v>
      </c>
      <c r="G368" s="26" t="s">
        <v>18</v>
      </c>
      <c r="H368" s="27">
        <v>2021</v>
      </c>
      <c r="I368" s="27">
        <v>37175</v>
      </c>
      <c r="J368" s="26" t="s">
        <v>204</v>
      </c>
      <c r="K368" s="27" t="s">
        <v>9</v>
      </c>
      <c r="L368" s="26" t="s">
        <v>12</v>
      </c>
      <c r="M368" s="26" t="s">
        <v>334</v>
      </c>
      <c r="N368" s="27" t="s">
        <v>1174</v>
      </c>
      <c r="O368" s="26" t="s">
        <v>336</v>
      </c>
      <c r="P368" s="26" t="s">
        <v>337</v>
      </c>
      <c r="Q368" s="28">
        <v>44076</v>
      </c>
      <c r="R368" s="31">
        <v>-104893.4</v>
      </c>
      <c r="S368" s="26" t="s">
        <v>227</v>
      </c>
      <c r="T368" s="25" t="s">
        <v>328</v>
      </c>
    </row>
    <row r="369" spans="2:20" ht="43.5" x14ac:dyDescent="0.35">
      <c r="B369" s="26" t="s">
        <v>125</v>
      </c>
      <c r="C369" s="27">
        <v>11</v>
      </c>
      <c r="D369" s="26" t="s">
        <v>692</v>
      </c>
      <c r="E369" s="27">
        <v>163000</v>
      </c>
      <c r="F369" s="27">
        <v>127</v>
      </c>
      <c r="G369" s="26" t="s">
        <v>18</v>
      </c>
      <c r="H369" s="27">
        <v>2021</v>
      </c>
      <c r="I369" s="27">
        <v>37260</v>
      </c>
      <c r="J369" s="26" t="s">
        <v>203</v>
      </c>
      <c r="K369" s="27" t="s">
        <v>9</v>
      </c>
      <c r="L369" s="26" t="s">
        <v>14</v>
      </c>
      <c r="M369" s="26" t="s">
        <v>331</v>
      </c>
      <c r="N369" s="27" t="s">
        <v>1174</v>
      </c>
      <c r="O369" s="26" t="s">
        <v>336</v>
      </c>
      <c r="P369" s="26" t="s">
        <v>337</v>
      </c>
      <c r="Q369" s="28">
        <v>44082</v>
      </c>
      <c r="R369" s="29">
        <v>6757520.4100000001</v>
      </c>
      <c r="S369" s="26" t="s">
        <v>226</v>
      </c>
      <c r="T369" s="25" t="s">
        <v>328</v>
      </c>
    </row>
    <row r="370" spans="2:20" ht="43.5" x14ac:dyDescent="0.35">
      <c r="B370" s="26" t="s">
        <v>125</v>
      </c>
      <c r="C370" s="27">
        <v>11</v>
      </c>
      <c r="D370" s="26" t="s">
        <v>692</v>
      </c>
      <c r="E370" s="27">
        <v>163000</v>
      </c>
      <c r="F370" s="27">
        <v>127</v>
      </c>
      <c r="G370" s="26" t="s">
        <v>18</v>
      </c>
      <c r="H370" s="27">
        <v>2021</v>
      </c>
      <c r="I370" s="27">
        <v>37323</v>
      </c>
      <c r="J370" s="26" t="s">
        <v>277</v>
      </c>
      <c r="K370" s="27" t="s">
        <v>9</v>
      </c>
      <c r="L370" s="26" t="s">
        <v>14</v>
      </c>
      <c r="M370" s="26" t="s">
        <v>331</v>
      </c>
      <c r="N370" s="27" t="s">
        <v>1174</v>
      </c>
      <c r="O370" s="26" t="s">
        <v>336</v>
      </c>
      <c r="P370" s="26" t="s">
        <v>337</v>
      </c>
      <c r="Q370" s="28">
        <v>44098</v>
      </c>
      <c r="R370" s="29">
        <v>2000000</v>
      </c>
      <c r="S370" s="26" t="s">
        <v>302</v>
      </c>
      <c r="T370" s="25" t="s">
        <v>328</v>
      </c>
    </row>
    <row r="371" spans="2:20" ht="43.5" x14ac:dyDescent="0.35">
      <c r="B371" s="26" t="s">
        <v>125</v>
      </c>
      <c r="C371" s="27">
        <v>11</v>
      </c>
      <c r="D371" s="26" t="s">
        <v>692</v>
      </c>
      <c r="E371" s="27">
        <v>163000</v>
      </c>
      <c r="F371" s="27">
        <v>127</v>
      </c>
      <c r="G371" s="26" t="s">
        <v>18</v>
      </c>
      <c r="H371" s="27">
        <v>2021</v>
      </c>
      <c r="I371" s="27">
        <v>37354</v>
      </c>
      <c r="J371" s="26" t="s">
        <v>276</v>
      </c>
      <c r="K371" s="27" t="s">
        <v>9</v>
      </c>
      <c r="L371" s="26" t="s">
        <v>14</v>
      </c>
      <c r="M371" s="26" t="s">
        <v>331</v>
      </c>
      <c r="N371" s="27" t="s">
        <v>1174</v>
      </c>
      <c r="O371" s="26" t="s">
        <v>336</v>
      </c>
      <c r="P371" s="26" t="s">
        <v>337</v>
      </c>
      <c r="Q371" s="28">
        <v>44103</v>
      </c>
      <c r="R371" s="29">
        <v>3652452.45</v>
      </c>
      <c r="S371" s="26" t="s">
        <v>301</v>
      </c>
      <c r="T371" s="25" t="s">
        <v>328</v>
      </c>
    </row>
    <row r="372" spans="2:20" ht="43.5" x14ac:dyDescent="0.35">
      <c r="B372" s="26" t="s">
        <v>125</v>
      </c>
      <c r="C372" s="27">
        <v>11</v>
      </c>
      <c r="D372" s="26" t="s">
        <v>692</v>
      </c>
      <c r="E372" s="27">
        <v>163000</v>
      </c>
      <c r="F372" s="27">
        <v>127</v>
      </c>
      <c r="G372" s="26" t="s">
        <v>18</v>
      </c>
      <c r="H372" s="27">
        <v>2021</v>
      </c>
      <c r="I372" s="27">
        <v>37460</v>
      </c>
      <c r="J372" s="26" t="s">
        <v>693</v>
      </c>
      <c r="K372" s="27" t="s">
        <v>9</v>
      </c>
      <c r="L372" s="26" t="s">
        <v>14</v>
      </c>
      <c r="M372" s="26" t="s">
        <v>331</v>
      </c>
      <c r="N372" s="27" t="s">
        <v>1174</v>
      </c>
      <c r="O372" s="26" t="s">
        <v>336</v>
      </c>
      <c r="P372" s="26" t="s">
        <v>337</v>
      </c>
      <c r="Q372" s="28">
        <v>44117</v>
      </c>
      <c r="R372" s="29">
        <v>4465549.21</v>
      </c>
      <c r="S372" s="26" t="s">
        <v>694</v>
      </c>
      <c r="T372" s="25" t="s">
        <v>328</v>
      </c>
    </row>
    <row r="373" spans="2:20" ht="43.5" x14ac:dyDescent="0.35">
      <c r="B373" s="26" t="s">
        <v>125</v>
      </c>
      <c r="C373" s="27">
        <v>11</v>
      </c>
      <c r="D373" s="26" t="s">
        <v>692</v>
      </c>
      <c r="E373" s="27">
        <v>163000</v>
      </c>
      <c r="F373" s="27">
        <v>127</v>
      </c>
      <c r="G373" s="26" t="s">
        <v>18</v>
      </c>
      <c r="H373" s="27">
        <v>2021</v>
      </c>
      <c r="I373" s="27">
        <v>37547</v>
      </c>
      <c r="J373" s="26" t="s">
        <v>695</v>
      </c>
      <c r="K373" s="27" t="s">
        <v>9</v>
      </c>
      <c r="L373" s="26" t="s">
        <v>14</v>
      </c>
      <c r="M373" s="26" t="s">
        <v>331</v>
      </c>
      <c r="N373" s="27" t="s">
        <v>1174</v>
      </c>
      <c r="O373" s="26" t="s">
        <v>336</v>
      </c>
      <c r="P373" s="26" t="s">
        <v>337</v>
      </c>
      <c r="Q373" s="28">
        <v>44133</v>
      </c>
      <c r="R373" s="29">
        <v>10136788.75</v>
      </c>
      <c r="S373" s="26" t="s">
        <v>696</v>
      </c>
      <c r="T373" s="25" t="s">
        <v>328</v>
      </c>
    </row>
    <row r="374" spans="2:20" ht="43.5" x14ac:dyDescent="0.35">
      <c r="B374" s="26" t="s">
        <v>125</v>
      </c>
      <c r="C374" s="27">
        <v>11</v>
      </c>
      <c r="D374" s="26" t="s">
        <v>692</v>
      </c>
      <c r="E374" s="27">
        <v>163000</v>
      </c>
      <c r="F374" s="27">
        <v>127</v>
      </c>
      <c r="G374" s="26" t="s">
        <v>18</v>
      </c>
      <c r="H374" s="27">
        <v>2021</v>
      </c>
      <c r="I374" s="27">
        <v>37643</v>
      </c>
      <c r="J374" s="26" t="s">
        <v>697</v>
      </c>
      <c r="K374" s="27" t="s">
        <v>9</v>
      </c>
      <c r="L374" s="26" t="s">
        <v>14</v>
      </c>
      <c r="M374" s="26" t="s">
        <v>331</v>
      </c>
      <c r="N374" s="27" t="s">
        <v>1174</v>
      </c>
      <c r="O374" s="26" t="s">
        <v>336</v>
      </c>
      <c r="P374" s="26" t="s">
        <v>337</v>
      </c>
      <c r="Q374" s="28">
        <v>44140</v>
      </c>
      <c r="R374" s="29">
        <v>637878.51</v>
      </c>
      <c r="S374" s="26" t="s">
        <v>698</v>
      </c>
      <c r="T374" s="25" t="s">
        <v>328</v>
      </c>
    </row>
    <row r="375" spans="2:20" ht="43.5" x14ac:dyDescent="0.35">
      <c r="B375" s="26" t="s">
        <v>125</v>
      </c>
      <c r="C375" s="27">
        <v>11</v>
      </c>
      <c r="D375" s="26" t="s">
        <v>692</v>
      </c>
      <c r="E375" s="27">
        <v>163000</v>
      </c>
      <c r="F375" s="27">
        <v>127</v>
      </c>
      <c r="G375" s="26" t="s">
        <v>18</v>
      </c>
      <c r="H375" s="27">
        <v>2021</v>
      </c>
      <c r="I375" s="27">
        <v>37719</v>
      </c>
      <c r="J375" s="26" t="s">
        <v>699</v>
      </c>
      <c r="K375" s="27" t="s">
        <v>9</v>
      </c>
      <c r="L375" s="26" t="s">
        <v>14</v>
      </c>
      <c r="M375" s="26" t="s">
        <v>331</v>
      </c>
      <c r="N375" s="27" t="s">
        <v>1174</v>
      </c>
      <c r="O375" s="26" t="s">
        <v>336</v>
      </c>
      <c r="P375" s="26" t="s">
        <v>337</v>
      </c>
      <c r="Q375" s="28">
        <v>44140</v>
      </c>
      <c r="R375" s="29">
        <v>22238778.359999999</v>
      </c>
      <c r="S375" s="26" t="s">
        <v>700</v>
      </c>
      <c r="T375" s="25" t="s">
        <v>328</v>
      </c>
    </row>
    <row r="376" spans="2:20" ht="43.5" x14ac:dyDescent="0.35">
      <c r="B376" s="26" t="s">
        <v>125</v>
      </c>
      <c r="C376" s="27">
        <v>11</v>
      </c>
      <c r="D376" s="26" t="s">
        <v>692</v>
      </c>
      <c r="E376" s="27">
        <v>163000</v>
      </c>
      <c r="F376" s="27">
        <v>127</v>
      </c>
      <c r="G376" s="26" t="s">
        <v>18</v>
      </c>
      <c r="H376" s="27">
        <v>2021</v>
      </c>
      <c r="I376" s="27">
        <v>37892</v>
      </c>
      <c r="J376" s="26" t="s">
        <v>701</v>
      </c>
      <c r="K376" s="27" t="s">
        <v>9</v>
      </c>
      <c r="L376" s="26" t="s">
        <v>14</v>
      </c>
      <c r="M376" s="26" t="s">
        <v>331</v>
      </c>
      <c r="N376" s="27" t="s">
        <v>1174</v>
      </c>
      <c r="O376" s="26" t="s">
        <v>336</v>
      </c>
      <c r="P376" s="26" t="s">
        <v>337</v>
      </c>
      <c r="Q376" s="28">
        <v>44151</v>
      </c>
      <c r="R376" s="29">
        <v>2192343.41</v>
      </c>
      <c r="S376" s="26" t="s">
        <v>702</v>
      </c>
      <c r="T376" s="25" t="s">
        <v>328</v>
      </c>
    </row>
    <row r="377" spans="2:20" ht="43.5" x14ac:dyDescent="0.35">
      <c r="B377" s="26" t="s">
        <v>125</v>
      </c>
      <c r="C377" s="27">
        <v>11</v>
      </c>
      <c r="D377" s="26" t="s">
        <v>692</v>
      </c>
      <c r="E377" s="27">
        <v>163000</v>
      </c>
      <c r="F377" s="27">
        <v>127</v>
      </c>
      <c r="G377" s="26" t="s">
        <v>18</v>
      </c>
      <c r="H377" s="27">
        <v>2021</v>
      </c>
      <c r="I377" s="27">
        <v>38052</v>
      </c>
      <c r="J377" s="26" t="s">
        <v>703</v>
      </c>
      <c r="K377" s="27" t="s">
        <v>9</v>
      </c>
      <c r="L377" s="26" t="s">
        <v>14</v>
      </c>
      <c r="M377" s="26" t="s">
        <v>331</v>
      </c>
      <c r="N377" s="27" t="s">
        <v>1174</v>
      </c>
      <c r="O377" s="26" t="s">
        <v>336</v>
      </c>
      <c r="P377" s="26" t="s">
        <v>337</v>
      </c>
      <c r="Q377" s="28">
        <v>44169</v>
      </c>
      <c r="R377" s="29">
        <v>1452845.36</v>
      </c>
      <c r="S377" s="26" t="s">
        <v>704</v>
      </c>
      <c r="T377" s="25" t="s">
        <v>328</v>
      </c>
    </row>
    <row r="378" spans="2:20" ht="43.5" x14ac:dyDescent="0.35">
      <c r="B378" s="26" t="s">
        <v>125</v>
      </c>
      <c r="C378" s="27">
        <v>11</v>
      </c>
      <c r="D378" s="26" t="s">
        <v>692</v>
      </c>
      <c r="E378" s="27">
        <v>163000</v>
      </c>
      <c r="F378" s="27">
        <v>127</v>
      </c>
      <c r="G378" s="26" t="s">
        <v>18</v>
      </c>
      <c r="H378" s="27">
        <v>2021</v>
      </c>
      <c r="I378" s="27">
        <v>38079</v>
      </c>
      <c r="J378" s="26" t="s">
        <v>705</v>
      </c>
      <c r="K378" s="27" t="s">
        <v>9</v>
      </c>
      <c r="L378" s="26" t="s">
        <v>14</v>
      </c>
      <c r="M378" s="26" t="s">
        <v>331</v>
      </c>
      <c r="N378" s="27" t="s">
        <v>1174</v>
      </c>
      <c r="O378" s="26" t="s">
        <v>336</v>
      </c>
      <c r="P378" s="26" t="s">
        <v>337</v>
      </c>
      <c r="Q378" s="28">
        <v>44181</v>
      </c>
      <c r="R378" s="29">
        <v>5945724.5099999998</v>
      </c>
      <c r="S378" s="26" t="s">
        <v>706</v>
      </c>
      <c r="T378" s="25" t="s">
        <v>328</v>
      </c>
    </row>
    <row r="379" spans="2:20" ht="43.5" x14ac:dyDescent="0.35">
      <c r="B379" s="26" t="s">
        <v>125</v>
      </c>
      <c r="C379" s="27">
        <v>11</v>
      </c>
      <c r="D379" s="26" t="s">
        <v>692</v>
      </c>
      <c r="E379" s="27">
        <v>163000</v>
      </c>
      <c r="F379" s="27">
        <v>127</v>
      </c>
      <c r="G379" s="26" t="s">
        <v>18</v>
      </c>
      <c r="H379" s="27">
        <v>2021</v>
      </c>
      <c r="I379" s="27">
        <v>38235</v>
      </c>
      <c r="J379" s="26" t="s">
        <v>1134</v>
      </c>
      <c r="K379" s="27" t="s">
        <v>9</v>
      </c>
      <c r="L379" s="26" t="s">
        <v>14</v>
      </c>
      <c r="M379" s="26" t="s">
        <v>331</v>
      </c>
      <c r="N379" s="27" t="s">
        <v>1174</v>
      </c>
      <c r="O379" s="26" t="s">
        <v>336</v>
      </c>
      <c r="P379" s="26" t="s">
        <v>337</v>
      </c>
      <c r="Q379" s="28">
        <v>44209</v>
      </c>
      <c r="R379" s="29">
        <v>7762521.0099999998</v>
      </c>
      <c r="S379" s="26" t="s">
        <v>1135</v>
      </c>
      <c r="T379" s="25" t="s">
        <v>328</v>
      </c>
    </row>
    <row r="380" spans="2:20" ht="43.5" x14ac:dyDescent="0.35">
      <c r="B380" s="26" t="s">
        <v>125</v>
      </c>
      <c r="C380" s="27">
        <v>11</v>
      </c>
      <c r="D380" s="26" t="s">
        <v>692</v>
      </c>
      <c r="E380" s="27">
        <v>163000</v>
      </c>
      <c r="F380" s="27">
        <v>127</v>
      </c>
      <c r="G380" s="26" t="s">
        <v>18</v>
      </c>
      <c r="H380" s="27">
        <v>2021</v>
      </c>
      <c r="I380" s="27">
        <v>38466</v>
      </c>
      <c r="J380" s="26" t="s">
        <v>1136</v>
      </c>
      <c r="K380" s="27" t="s">
        <v>9</v>
      </c>
      <c r="L380" s="26" t="s">
        <v>14</v>
      </c>
      <c r="M380" s="26" t="s">
        <v>331</v>
      </c>
      <c r="N380" s="27" t="s">
        <v>1174</v>
      </c>
      <c r="O380" s="26" t="s">
        <v>336</v>
      </c>
      <c r="P380" s="26" t="s">
        <v>337</v>
      </c>
      <c r="Q380" s="28">
        <v>44226</v>
      </c>
      <c r="R380" s="29">
        <v>11806510</v>
      </c>
      <c r="S380" s="26" t="s">
        <v>1137</v>
      </c>
      <c r="T380" s="25" t="s">
        <v>328</v>
      </c>
    </row>
    <row r="381" spans="2:20" ht="43.5" x14ac:dyDescent="0.35">
      <c r="B381" s="26" t="s">
        <v>125</v>
      </c>
      <c r="C381" s="27">
        <v>11</v>
      </c>
      <c r="D381" s="26" t="s">
        <v>692</v>
      </c>
      <c r="E381" s="27">
        <v>163000</v>
      </c>
      <c r="F381" s="27">
        <v>127</v>
      </c>
      <c r="G381" s="26" t="s">
        <v>18</v>
      </c>
      <c r="H381" s="27">
        <v>2021</v>
      </c>
      <c r="I381" s="27">
        <v>38605</v>
      </c>
      <c r="J381" s="26" t="s">
        <v>1140</v>
      </c>
      <c r="K381" s="27" t="s">
        <v>9</v>
      </c>
      <c r="L381" s="26" t="s">
        <v>14</v>
      </c>
      <c r="M381" s="26" t="s">
        <v>331</v>
      </c>
      <c r="N381" s="27" t="s">
        <v>1174</v>
      </c>
      <c r="O381" s="26" t="s">
        <v>336</v>
      </c>
      <c r="P381" s="26" t="s">
        <v>337</v>
      </c>
      <c r="Q381" s="28">
        <v>44241</v>
      </c>
      <c r="R381" s="29">
        <v>3019725.2</v>
      </c>
      <c r="S381" s="26" t="s">
        <v>1141</v>
      </c>
      <c r="T381" s="25" t="s">
        <v>328</v>
      </c>
    </row>
    <row r="382" spans="2:20" ht="43.5" x14ac:dyDescent="0.35">
      <c r="B382" s="26" t="s">
        <v>125</v>
      </c>
      <c r="C382" s="27">
        <v>11</v>
      </c>
      <c r="D382" s="26" t="s">
        <v>692</v>
      </c>
      <c r="E382" s="27">
        <v>163000</v>
      </c>
      <c r="F382" s="27">
        <v>127</v>
      </c>
      <c r="G382" s="26" t="s">
        <v>18</v>
      </c>
      <c r="H382" s="27">
        <v>2021</v>
      </c>
      <c r="I382" s="27">
        <v>38576</v>
      </c>
      <c r="J382" s="26" t="s">
        <v>1138</v>
      </c>
      <c r="K382" s="27" t="s">
        <v>9</v>
      </c>
      <c r="L382" s="26" t="s">
        <v>12</v>
      </c>
      <c r="M382" s="26" t="s">
        <v>334</v>
      </c>
      <c r="N382" s="27" t="s">
        <v>1174</v>
      </c>
      <c r="O382" s="26" t="s">
        <v>336</v>
      </c>
      <c r="P382" s="26" t="s">
        <v>337</v>
      </c>
      <c r="Q382" s="28">
        <v>44243</v>
      </c>
      <c r="R382" s="31">
        <v>-15401226.41</v>
      </c>
      <c r="S382" s="26" t="s">
        <v>1139</v>
      </c>
      <c r="T382" s="25" t="s">
        <v>328</v>
      </c>
    </row>
    <row r="383" spans="2:20" ht="43.5" x14ac:dyDescent="0.35">
      <c r="B383" s="26" t="s">
        <v>125</v>
      </c>
      <c r="C383" s="27">
        <v>11</v>
      </c>
      <c r="D383" s="26" t="s">
        <v>692</v>
      </c>
      <c r="E383" s="27">
        <v>163000</v>
      </c>
      <c r="F383" s="27">
        <v>127</v>
      </c>
      <c r="G383" s="26" t="s">
        <v>18</v>
      </c>
      <c r="H383" s="27">
        <v>2021</v>
      </c>
      <c r="I383" s="27">
        <v>38763</v>
      </c>
      <c r="J383" s="26" t="s">
        <v>1142</v>
      </c>
      <c r="K383" s="27" t="s">
        <v>9</v>
      </c>
      <c r="L383" s="26" t="s">
        <v>14</v>
      </c>
      <c r="M383" s="26" t="s">
        <v>331</v>
      </c>
      <c r="N383" s="27" t="s">
        <v>1174</v>
      </c>
      <c r="O383" s="26" t="s">
        <v>336</v>
      </c>
      <c r="P383" s="26" t="s">
        <v>337</v>
      </c>
      <c r="Q383" s="28">
        <v>44263</v>
      </c>
      <c r="R383" s="29">
        <v>6115906.0999999996</v>
      </c>
      <c r="S383" s="26" t="s">
        <v>1143</v>
      </c>
      <c r="T383" s="25" t="s">
        <v>328</v>
      </c>
    </row>
    <row r="384" spans="2:20" ht="43.5" x14ac:dyDescent="0.35">
      <c r="B384" s="26" t="s">
        <v>125</v>
      </c>
      <c r="C384" s="27">
        <v>11</v>
      </c>
      <c r="D384" s="26" t="s">
        <v>692</v>
      </c>
      <c r="E384" s="27">
        <v>163000</v>
      </c>
      <c r="F384" s="27">
        <v>127</v>
      </c>
      <c r="G384" s="26" t="s">
        <v>18</v>
      </c>
      <c r="H384" s="27">
        <v>2021</v>
      </c>
      <c r="I384" s="27">
        <v>38911</v>
      </c>
      <c r="J384" s="26" t="s">
        <v>1144</v>
      </c>
      <c r="K384" s="27" t="s">
        <v>9</v>
      </c>
      <c r="L384" s="26" t="s">
        <v>14</v>
      </c>
      <c r="M384" s="26" t="s">
        <v>331</v>
      </c>
      <c r="N384" s="27" t="s">
        <v>1174</v>
      </c>
      <c r="O384" s="26" t="s">
        <v>336</v>
      </c>
      <c r="P384" s="26" t="s">
        <v>337</v>
      </c>
      <c r="Q384" s="28">
        <v>44280</v>
      </c>
      <c r="R384" s="29">
        <v>3609924.86</v>
      </c>
      <c r="S384" s="26" t="s">
        <v>1145</v>
      </c>
      <c r="T384" s="25" t="s">
        <v>328</v>
      </c>
    </row>
    <row r="385" spans="2:20" ht="43.5" x14ac:dyDescent="0.35">
      <c r="B385" s="26" t="s">
        <v>125</v>
      </c>
      <c r="C385" s="27">
        <v>11</v>
      </c>
      <c r="D385" s="26" t="s">
        <v>692</v>
      </c>
      <c r="E385" s="27">
        <v>163000</v>
      </c>
      <c r="F385" s="27">
        <v>127</v>
      </c>
      <c r="G385" s="26" t="s">
        <v>18</v>
      </c>
      <c r="H385" s="27">
        <v>2021</v>
      </c>
      <c r="I385" s="27">
        <v>38960</v>
      </c>
      <c r="J385" s="26" t="s">
        <v>1384</v>
      </c>
      <c r="K385" s="27" t="s">
        <v>9</v>
      </c>
      <c r="L385" s="26" t="s">
        <v>14</v>
      </c>
      <c r="M385" s="26" t="s">
        <v>331</v>
      </c>
      <c r="N385" s="27" t="s">
        <v>1174</v>
      </c>
      <c r="O385" s="26" t="s">
        <v>336</v>
      </c>
      <c r="P385" s="26" t="s">
        <v>337</v>
      </c>
      <c r="Q385" s="28">
        <v>44299</v>
      </c>
      <c r="R385" s="29">
        <v>1344888.98</v>
      </c>
      <c r="S385" s="26" t="s">
        <v>1385</v>
      </c>
      <c r="T385" s="25" t="s">
        <v>328</v>
      </c>
    </row>
    <row r="386" spans="2:20" ht="43.5" x14ac:dyDescent="0.35">
      <c r="B386" s="26" t="s">
        <v>125</v>
      </c>
      <c r="C386" s="27">
        <v>11</v>
      </c>
      <c r="D386" s="26" t="s">
        <v>692</v>
      </c>
      <c r="E386" s="27">
        <v>163000</v>
      </c>
      <c r="F386" s="27">
        <v>127</v>
      </c>
      <c r="G386" s="26" t="s">
        <v>18</v>
      </c>
      <c r="H386" s="27">
        <v>2021</v>
      </c>
      <c r="I386" s="27">
        <v>39286</v>
      </c>
      <c r="J386" s="26" t="s">
        <v>1390</v>
      </c>
      <c r="K386" s="27" t="s">
        <v>9</v>
      </c>
      <c r="L386" s="26" t="s">
        <v>12</v>
      </c>
      <c r="M386" s="26" t="s">
        <v>331</v>
      </c>
      <c r="N386" s="27" t="s">
        <v>1441</v>
      </c>
      <c r="O386" s="26" t="s">
        <v>1346</v>
      </c>
      <c r="P386" s="26" t="s">
        <v>1347</v>
      </c>
      <c r="Q386" s="28">
        <v>44307</v>
      </c>
      <c r="R386" s="29">
        <v>17343266</v>
      </c>
      <c r="S386" s="26" t="s">
        <v>1391</v>
      </c>
      <c r="T386" s="25" t="s">
        <v>328</v>
      </c>
    </row>
    <row r="387" spans="2:20" ht="43.5" x14ac:dyDescent="0.35">
      <c r="B387" s="26" t="s">
        <v>125</v>
      </c>
      <c r="C387" s="27">
        <v>11</v>
      </c>
      <c r="D387" s="26" t="s">
        <v>692</v>
      </c>
      <c r="E387" s="27">
        <v>163000</v>
      </c>
      <c r="F387" s="27">
        <v>127</v>
      </c>
      <c r="G387" s="26" t="s">
        <v>18</v>
      </c>
      <c r="H387" s="27">
        <v>2021</v>
      </c>
      <c r="I387" s="27">
        <v>39286</v>
      </c>
      <c r="J387" s="26" t="s">
        <v>1390</v>
      </c>
      <c r="K387" s="27" t="s">
        <v>9</v>
      </c>
      <c r="L387" s="26" t="s">
        <v>12</v>
      </c>
      <c r="M387" s="26" t="s">
        <v>331</v>
      </c>
      <c r="N387" s="27" t="s">
        <v>1446</v>
      </c>
      <c r="O387" s="26" t="s">
        <v>1387</v>
      </c>
      <c r="P387" s="26" t="s">
        <v>1388</v>
      </c>
      <c r="Q387" s="28">
        <v>44307</v>
      </c>
      <c r="R387" s="29">
        <v>59071040</v>
      </c>
      <c r="S387" s="26" t="s">
        <v>1391</v>
      </c>
      <c r="T387" s="25" t="s">
        <v>328</v>
      </c>
    </row>
    <row r="388" spans="2:20" ht="43.5" x14ac:dyDescent="0.35">
      <c r="B388" s="26" t="s">
        <v>125</v>
      </c>
      <c r="C388" s="27">
        <v>11</v>
      </c>
      <c r="D388" s="26" t="s">
        <v>692</v>
      </c>
      <c r="E388" s="27">
        <v>163000</v>
      </c>
      <c r="F388" s="27">
        <v>127</v>
      </c>
      <c r="G388" s="26" t="s">
        <v>18</v>
      </c>
      <c r="H388" s="27">
        <v>2021</v>
      </c>
      <c r="I388" s="27">
        <v>39286</v>
      </c>
      <c r="J388" s="26" t="s">
        <v>1390</v>
      </c>
      <c r="K388" s="27" t="s">
        <v>9</v>
      </c>
      <c r="L388" s="26" t="s">
        <v>12</v>
      </c>
      <c r="M388" s="26" t="s">
        <v>331</v>
      </c>
      <c r="N388" s="27" t="s">
        <v>1447</v>
      </c>
      <c r="O388" s="26" t="s">
        <v>1392</v>
      </c>
      <c r="P388" s="26" t="s">
        <v>1393</v>
      </c>
      <c r="Q388" s="28">
        <v>44307</v>
      </c>
      <c r="R388" s="29">
        <v>33682076</v>
      </c>
      <c r="S388" s="26" t="s">
        <v>1391</v>
      </c>
      <c r="T388" s="25" t="s">
        <v>328</v>
      </c>
    </row>
    <row r="389" spans="2:20" ht="43.5" x14ac:dyDescent="0.35">
      <c r="B389" s="26" t="s">
        <v>125</v>
      </c>
      <c r="C389" s="27">
        <v>11</v>
      </c>
      <c r="D389" s="26" t="s">
        <v>692</v>
      </c>
      <c r="E389" s="27">
        <v>163000</v>
      </c>
      <c r="F389" s="27">
        <v>127</v>
      </c>
      <c r="G389" s="26" t="s">
        <v>18</v>
      </c>
      <c r="H389" s="27">
        <v>2021</v>
      </c>
      <c r="I389" s="27">
        <v>39322</v>
      </c>
      <c r="J389" s="26" t="s">
        <v>1394</v>
      </c>
      <c r="K389" s="27" t="s">
        <v>9</v>
      </c>
      <c r="L389" s="26" t="s">
        <v>14</v>
      </c>
      <c r="M389" s="26" t="s">
        <v>331</v>
      </c>
      <c r="N389" s="27" t="s">
        <v>1174</v>
      </c>
      <c r="O389" s="26" t="s">
        <v>336</v>
      </c>
      <c r="P389" s="26" t="s">
        <v>337</v>
      </c>
      <c r="Q389" s="28">
        <v>44312</v>
      </c>
      <c r="R389" s="29">
        <v>4056915.54</v>
      </c>
      <c r="S389" s="26" t="s">
        <v>1395</v>
      </c>
      <c r="T389" s="25" t="s">
        <v>328</v>
      </c>
    </row>
    <row r="390" spans="2:20" ht="43.5" x14ac:dyDescent="0.35">
      <c r="B390" s="26" t="s">
        <v>125</v>
      </c>
      <c r="C390" s="27">
        <v>11</v>
      </c>
      <c r="D390" s="26" t="s">
        <v>692</v>
      </c>
      <c r="E390" s="27">
        <v>163000</v>
      </c>
      <c r="F390" s="27">
        <v>127</v>
      </c>
      <c r="G390" s="26" t="s">
        <v>18</v>
      </c>
      <c r="H390" s="27">
        <v>2021</v>
      </c>
      <c r="I390" s="27">
        <v>39357</v>
      </c>
      <c r="J390" s="26" t="s">
        <v>1398</v>
      </c>
      <c r="K390" s="27" t="s">
        <v>9</v>
      </c>
      <c r="L390" s="26" t="s">
        <v>12</v>
      </c>
      <c r="M390" s="26" t="s">
        <v>334</v>
      </c>
      <c r="N390" s="27" t="s">
        <v>1441</v>
      </c>
      <c r="O390" s="26" t="s">
        <v>1346</v>
      </c>
      <c r="P390" s="26" t="s">
        <v>1347</v>
      </c>
      <c r="Q390" s="28">
        <v>44314</v>
      </c>
      <c r="R390" s="31">
        <v>-1383568.51</v>
      </c>
      <c r="S390" s="26" t="s">
        <v>1399</v>
      </c>
      <c r="T390" s="25" t="s">
        <v>328</v>
      </c>
    </row>
    <row r="391" spans="2:20" ht="43.5" x14ac:dyDescent="0.35">
      <c r="B391" s="26" t="s">
        <v>125</v>
      </c>
      <c r="C391" s="27">
        <v>11</v>
      </c>
      <c r="D391" s="26" t="s">
        <v>692</v>
      </c>
      <c r="E391" s="27">
        <v>163000</v>
      </c>
      <c r="F391" s="27">
        <v>127</v>
      </c>
      <c r="G391" s="26" t="s">
        <v>18</v>
      </c>
      <c r="H391" s="27">
        <v>2021</v>
      </c>
      <c r="I391" s="27">
        <v>39340</v>
      </c>
      <c r="J391" s="26" t="s">
        <v>1396</v>
      </c>
      <c r="K391" s="27" t="s">
        <v>9</v>
      </c>
      <c r="L391" s="26" t="s">
        <v>14</v>
      </c>
      <c r="M391" s="26" t="s">
        <v>331</v>
      </c>
      <c r="N391" s="27" t="s">
        <v>1174</v>
      </c>
      <c r="O391" s="26" t="s">
        <v>336</v>
      </c>
      <c r="P391" s="26" t="s">
        <v>337</v>
      </c>
      <c r="Q391" s="28">
        <v>44316</v>
      </c>
      <c r="R391" s="29">
        <v>3605955.15</v>
      </c>
      <c r="S391" s="26" t="s">
        <v>1397</v>
      </c>
      <c r="T391" s="25" t="s">
        <v>328</v>
      </c>
    </row>
    <row r="392" spans="2:20" ht="43.5" x14ac:dyDescent="0.35">
      <c r="B392" s="26" t="s">
        <v>125</v>
      </c>
      <c r="C392" s="27">
        <v>11</v>
      </c>
      <c r="D392" s="26" t="s">
        <v>692</v>
      </c>
      <c r="E392" s="27">
        <v>163000</v>
      </c>
      <c r="F392" s="27">
        <v>127</v>
      </c>
      <c r="G392" s="26" t="s">
        <v>18</v>
      </c>
      <c r="H392" s="27">
        <v>2021</v>
      </c>
      <c r="I392" s="27">
        <v>39581</v>
      </c>
      <c r="J392" s="26" t="s">
        <v>1400</v>
      </c>
      <c r="K392" s="27" t="s">
        <v>9</v>
      </c>
      <c r="L392" s="26" t="s">
        <v>12</v>
      </c>
      <c r="M392" s="26" t="s">
        <v>334</v>
      </c>
      <c r="N392" s="27" t="s">
        <v>1174</v>
      </c>
      <c r="O392" s="26" t="s">
        <v>336</v>
      </c>
      <c r="P392" s="26" t="s">
        <v>337</v>
      </c>
      <c r="Q392" s="28">
        <v>44341</v>
      </c>
      <c r="R392" s="31">
        <v>-350000</v>
      </c>
      <c r="S392" s="26" t="s">
        <v>1401</v>
      </c>
      <c r="T392" s="25" t="s">
        <v>328</v>
      </c>
    </row>
    <row r="393" spans="2:20" ht="43.5" x14ac:dyDescent="0.35">
      <c r="B393" s="26" t="s">
        <v>125</v>
      </c>
      <c r="C393" s="27">
        <v>11</v>
      </c>
      <c r="D393" s="26" t="s">
        <v>692</v>
      </c>
      <c r="E393" s="27">
        <v>163000</v>
      </c>
      <c r="F393" s="27">
        <v>127</v>
      </c>
      <c r="G393" s="26" t="s">
        <v>18</v>
      </c>
      <c r="H393" s="27">
        <v>2021</v>
      </c>
      <c r="I393" s="27">
        <v>39652</v>
      </c>
      <c r="J393" s="26" t="s">
        <v>1406</v>
      </c>
      <c r="K393" s="27" t="s">
        <v>9</v>
      </c>
      <c r="L393" s="26" t="s">
        <v>12</v>
      </c>
      <c r="M393" s="26" t="s">
        <v>334</v>
      </c>
      <c r="N393" s="27" t="s">
        <v>1441</v>
      </c>
      <c r="O393" s="26" t="s">
        <v>1346</v>
      </c>
      <c r="P393" s="26" t="s">
        <v>1347</v>
      </c>
      <c r="Q393" s="28">
        <v>44342</v>
      </c>
      <c r="R393" s="31">
        <v>-12340811.140000001</v>
      </c>
      <c r="S393" s="26" t="s">
        <v>1407</v>
      </c>
      <c r="T393" s="25" t="s">
        <v>328</v>
      </c>
    </row>
    <row r="394" spans="2:20" ht="43.5" x14ac:dyDescent="0.35">
      <c r="B394" s="26" t="s">
        <v>125</v>
      </c>
      <c r="C394" s="27">
        <v>11</v>
      </c>
      <c r="D394" s="26" t="s">
        <v>692</v>
      </c>
      <c r="E394" s="27">
        <v>163000</v>
      </c>
      <c r="F394" s="27">
        <v>127</v>
      </c>
      <c r="G394" s="26" t="s">
        <v>18</v>
      </c>
      <c r="H394" s="27">
        <v>2021</v>
      </c>
      <c r="I394" s="27">
        <v>39668</v>
      </c>
      <c r="J394" s="26" t="s">
        <v>1408</v>
      </c>
      <c r="K394" s="27" t="s">
        <v>9</v>
      </c>
      <c r="L394" s="26" t="s">
        <v>12</v>
      </c>
      <c r="M394" s="26" t="s">
        <v>331</v>
      </c>
      <c r="N394" s="27" t="s">
        <v>1448</v>
      </c>
      <c r="O394" s="26" t="s">
        <v>1403</v>
      </c>
      <c r="P394" s="26" t="s">
        <v>1404</v>
      </c>
      <c r="Q394" s="28">
        <v>44343</v>
      </c>
      <c r="R394" s="29">
        <v>2510866.87</v>
      </c>
      <c r="S394" s="26" t="s">
        <v>1409</v>
      </c>
      <c r="T394" s="25" t="s">
        <v>328</v>
      </c>
    </row>
    <row r="395" spans="2:20" ht="43.5" x14ac:dyDescent="0.35">
      <c r="B395" s="26" t="s">
        <v>125</v>
      </c>
      <c r="C395" s="27">
        <v>11</v>
      </c>
      <c r="D395" s="26" t="s">
        <v>692</v>
      </c>
      <c r="E395" s="27">
        <v>163000</v>
      </c>
      <c r="F395" s="27">
        <v>127</v>
      </c>
      <c r="G395" s="26" t="s">
        <v>18</v>
      </c>
      <c r="H395" s="27">
        <v>2021</v>
      </c>
      <c r="I395" s="27">
        <v>39648</v>
      </c>
      <c r="J395" s="26" t="s">
        <v>1402</v>
      </c>
      <c r="K395" s="27" t="s">
        <v>9</v>
      </c>
      <c r="L395" s="26" t="s">
        <v>12</v>
      </c>
      <c r="M395" s="26" t="s">
        <v>334</v>
      </c>
      <c r="N395" s="27" t="s">
        <v>1448</v>
      </c>
      <c r="O395" s="26" t="s">
        <v>1403</v>
      </c>
      <c r="P395" s="26" t="s">
        <v>1404</v>
      </c>
      <c r="Q395" s="28">
        <v>44356</v>
      </c>
      <c r="R395" s="31">
        <v>-2510866.87</v>
      </c>
      <c r="S395" s="26" t="s">
        <v>1405</v>
      </c>
      <c r="T395" s="25" t="s">
        <v>328</v>
      </c>
    </row>
    <row r="396" spans="2:20" ht="43.5" x14ac:dyDescent="0.35">
      <c r="B396" s="26" t="s">
        <v>125</v>
      </c>
      <c r="C396" s="27">
        <v>11</v>
      </c>
      <c r="D396" s="26" t="s">
        <v>692</v>
      </c>
      <c r="E396" s="27">
        <v>163000</v>
      </c>
      <c r="F396" s="27">
        <v>127</v>
      </c>
      <c r="G396" s="26" t="s">
        <v>18</v>
      </c>
      <c r="H396" s="27">
        <v>2021</v>
      </c>
      <c r="I396" s="27">
        <v>39786</v>
      </c>
      <c r="J396" s="26" t="s">
        <v>1410</v>
      </c>
      <c r="K396" s="27" t="s">
        <v>9</v>
      </c>
      <c r="L396" s="26" t="s">
        <v>14</v>
      </c>
      <c r="M396" s="26" t="s">
        <v>331</v>
      </c>
      <c r="N396" s="27" t="s">
        <v>1174</v>
      </c>
      <c r="O396" s="26" t="s">
        <v>336</v>
      </c>
      <c r="P396" s="26" t="s">
        <v>337</v>
      </c>
      <c r="Q396" s="28">
        <v>44357</v>
      </c>
      <c r="R396" s="29">
        <v>3437206.98</v>
      </c>
      <c r="S396" s="26" t="s">
        <v>1411</v>
      </c>
      <c r="T396" s="25" t="s">
        <v>328</v>
      </c>
    </row>
    <row r="397" spans="2:20" ht="43.5" x14ac:dyDescent="0.35">
      <c r="B397" s="26" t="s">
        <v>125</v>
      </c>
      <c r="C397" s="27">
        <v>11</v>
      </c>
      <c r="D397" s="26" t="s">
        <v>692</v>
      </c>
      <c r="E397" s="27">
        <v>163000</v>
      </c>
      <c r="F397" s="27">
        <v>127</v>
      </c>
      <c r="G397" s="26" t="s">
        <v>18</v>
      </c>
      <c r="H397" s="27">
        <v>2021</v>
      </c>
      <c r="I397" s="27">
        <v>39787</v>
      </c>
      <c r="J397" s="26" t="s">
        <v>1412</v>
      </c>
      <c r="K397" s="27" t="s">
        <v>9</v>
      </c>
      <c r="L397" s="26" t="s">
        <v>12</v>
      </c>
      <c r="M397" s="26" t="s">
        <v>334</v>
      </c>
      <c r="N397" s="27" t="s">
        <v>1449</v>
      </c>
      <c r="O397" s="26" t="s">
        <v>1413</v>
      </c>
      <c r="P397" s="26" t="s">
        <v>1414</v>
      </c>
      <c r="Q397" s="28">
        <v>44357</v>
      </c>
      <c r="R397" s="29">
        <v>13837322.560000001</v>
      </c>
      <c r="S397" s="26" t="s">
        <v>1415</v>
      </c>
      <c r="T397" s="25" t="s">
        <v>328</v>
      </c>
    </row>
    <row r="398" spans="2:20" ht="43.5" x14ac:dyDescent="0.35">
      <c r="B398" s="26" t="s">
        <v>125</v>
      </c>
      <c r="C398" s="27">
        <v>11</v>
      </c>
      <c r="D398" s="26" t="s">
        <v>692</v>
      </c>
      <c r="E398" s="27">
        <v>163000</v>
      </c>
      <c r="F398" s="27">
        <v>127</v>
      </c>
      <c r="G398" s="26" t="s">
        <v>18</v>
      </c>
      <c r="H398" s="27">
        <v>2021</v>
      </c>
      <c r="I398" s="27">
        <v>39787</v>
      </c>
      <c r="J398" s="26" t="s">
        <v>1412</v>
      </c>
      <c r="K398" s="27" t="s">
        <v>9</v>
      </c>
      <c r="L398" s="26" t="s">
        <v>12</v>
      </c>
      <c r="M398" s="26" t="s">
        <v>334</v>
      </c>
      <c r="N398" s="27" t="s">
        <v>1441</v>
      </c>
      <c r="O398" s="26" t="s">
        <v>1346</v>
      </c>
      <c r="P398" s="26" t="s">
        <v>1347</v>
      </c>
      <c r="Q398" s="28">
        <v>44357</v>
      </c>
      <c r="R398" s="31">
        <v>-3618886.35</v>
      </c>
      <c r="S398" s="26" t="s">
        <v>1415</v>
      </c>
      <c r="T398" s="25" t="s">
        <v>328</v>
      </c>
    </row>
    <row r="399" spans="2:20" ht="43.5" x14ac:dyDescent="0.35">
      <c r="B399" s="26" t="s">
        <v>125</v>
      </c>
      <c r="C399" s="27">
        <v>11</v>
      </c>
      <c r="D399" s="26" t="s">
        <v>692</v>
      </c>
      <c r="E399" s="27">
        <v>163000</v>
      </c>
      <c r="F399" s="27">
        <v>127</v>
      </c>
      <c r="G399" s="26" t="s">
        <v>18</v>
      </c>
      <c r="H399" s="27">
        <v>2021</v>
      </c>
      <c r="I399" s="27">
        <v>39787</v>
      </c>
      <c r="J399" s="26" t="s">
        <v>1412</v>
      </c>
      <c r="K399" s="27" t="s">
        <v>9</v>
      </c>
      <c r="L399" s="26" t="s">
        <v>12</v>
      </c>
      <c r="M399" s="26" t="s">
        <v>334</v>
      </c>
      <c r="N399" s="27" t="s">
        <v>1450</v>
      </c>
      <c r="O399" s="26" t="s">
        <v>1416</v>
      </c>
      <c r="P399" s="26" t="s">
        <v>1417</v>
      </c>
      <c r="Q399" s="28">
        <v>44357</v>
      </c>
      <c r="R399" s="29">
        <v>2123697.04</v>
      </c>
      <c r="S399" s="26" t="s">
        <v>1415</v>
      </c>
      <c r="T399" s="25" t="s">
        <v>328</v>
      </c>
    </row>
    <row r="400" spans="2:20" ht="43.5" x14ac:dyDescent="0.35">
      <c r="B400" s="26" t="s">
        <v>125</v>
      </c>
      <c r="C400" s="27">
        <v>11</v>
      </c>
      <c r="D400" s="26" t="s">
        <v>692</v>
      </c>
      <c r="E400" s="27">
        <v>163000</v>
      </c>
      <c r="F400" s="27">
        <v>127</v>
      </c>
      <c r="G400" s="26" t="s">
        <v>18</v>
      </c>
      <c r="H400" s="27">
        <v>2021</v>
      </c>
      <c r="I400" s="27">
        <v>39787</v>
      </c>
      <c r="J400" s="26" t="s">
        <v>1412</v>
      </c>
      <c r="K400" s="27" t="s">
        <v>9</v>
      </c>
      <c r="L400" s="26" t="s">
        <v>12</v>
      </c>
      <c r="M400" s="26" t="s">
        <v>334</v>
      </c>
      <c r="N400" s="27" t="s">
        <v>1446</v>
      </c>
      <c r="O400" s="26" t="s">
        <v>1387</v>
      </c>
      <c r="P400" s="26" t="s">
        <v>1388</v>
      </c>
      <c r="Q400" s="28">
        <v>44357</v>
      </c>
      <c r="R400" s="29">
        <v>68284.289999999994</v>
      </c>
      <c r="S400" s="26" t="s">
        <v>1415</v>
      </c>
      <c r="T400" s="25" t="s">
        <v>328</v>
      </c>
    </row>
    <row r="401" spans="2:20" ht="43.5" x14ac:dyDescent="0.35">
      <c r="B401" s="26" t="s">
        <v>125</v>
      </c>
      <c r="C401" s="27">
        <v>11</v>
      </c>
      <c r="D401" s="26" t="s">
        <v>692</v>
      </c>
      <c r="E401" s="27">
        <v>163000</v>
      </c>
      <c r="F401" s="27">
        <v>127</v>
      </c>
      <c r="G401" s="26" t="s">
        <v>18</v>
      </c>
      <c r="H401" s="27">
        <v>2021</v>
      </c>
      <c r="I401" s="27">
        <v>39787</v>
      </c>
      <c r="J401" s="26" t="s">
        <v>1412</v>
      </c>
      <c r="K401" s="27" t="s">
        <v>9</v>
      </c>
      <c r="L401" s="26" t="s">
        <v>12</v>
      </c>
      <c r="M401" s="26" t="s">
        <v>334</v>
      </c>
      <c r="N401" s="27" t="s">
        <v>1447</v>
      </c>
      <c r="O401" s="26" t="s">
        <v>1392</v>
      </c>
      <c r="P401" s="26" t="s">
        <v>1393</v>
      </c>
      <c r="Q401" s="28">
        <v>44357</v>
      </c>
      <c r="R401" s="31">
        <v>-12410417.539999999</v>
      </c>
      <c r="S401" s="26" t="s">
        <v>1415</v>
      </c>
      <c r="T401" s="25" t="s">
        <v>328</v>
      </c>
    </row>
    <row r="402" spans="2:20" ht="43.5" x14ac:dyDescent="0.35">
      <c r="B402" s="26" t="s">
        <v>125</v>
      </c>
      <c r="C402" s="27">
        <v>11</v>
      </c>
      <c r="D402" s="26" t="s">
        <v>692</v>
      </c>
      <c r="E402" s="27">
        <v>163000</v>
      </c>
      <c r="F402" s="27">
        <v>127</v>
      </c>
      <c r="G402" s="26" t="s">
        <v>18</v>
      </c>
      <c r="H402" s="27">
        <v>2021</v>
      </c>
      <c r="I402" s="27">
        <v>38969</v>
      </c>
      <c r="J402" s="26" t="s">
        <v>1386</v>
      </c>
      <c r="K402" s="27" t="s">
        <v>9</v>
      </c>
      <c r="L402" s="26" t="s">
        <v>14</v>
      </c>
      <c r="M402" s="26" t="s">
        <v>331</v>
      </c>
      <c r="N402" s="27" t="s">
        <v>1446</v>
      </c>
      <c r="O402" s="26" t="s">
        <v>1387</v>
      </c>
      <c r="P402" s="26" t="s">
        <v>1388</v>
      </c>
      <c r="Q402" s="28">
        <v>44362</v>
      </c>
      <c r="R402" s="29">
        <v>36407680.560000002</v>
      </c>
      <c r="S402" s="26" t="s">
        <v>1389</v>
      </c>
      <c r="T402" s="25" t="s">
        <v>328</v>
      </c>
    </row>
    <row r="403" spans="2:20" ht="43.5" x14ac:dyDescent="0.35">
      <c r="B403" s="26" t="s">
        <v>125</v>
      </c>
      <c r="C403" s="27">
        <v>11</v>
      </c>
      <c r="D403" s="26" t="s">
        <v>692</v>
      </c>
      <c r="E403" s="27">
        <v>163000</v>
      </c>
      <c r="F403" s="27">
        <v>127</v>
      </c>
      <c r="G403" s="26" t="s">
        <v>18</v>
      </c>
      <c r="H403" s="27">
        <v>2021</v>
      </c>
      <c r="I403" s="27">
        <v>39853</v>
      </c>
      <c r="J403" s="26" t="s">
        <v>1418</v>
      </c>
      <c r="K403" s="27" t="s">
        <v>9</v>
      </c>
      <c r="L403" s="26" t="s">
        <v>14</v>
      </c>
      <c r="M403" s="26" t="s">
        <v>331</v>
      </c>
      <c r="N403" s="27" t="s">
        <v>1174</v>
      </c>
      <c r="O403" s="26" t="s">
        <v>336</v>
      </c>
      <c r="P403" s="26" t="s">
        <v>337</v>
      </c>
      <c r="Q403" s="28">
        <v>44365</v>
      </c>
      <c r="R403" s="29">
        <v>3411859.66</v>
      </c>
      <c r="S403" s="26" t="s">
        <v>1419</v>
      </c>
      <c r="T403" s="25" t="s">
        <v>328</v>
      </c>
    </row>
    <row r="404" spans="2:20" ht="43.5" x14ac:dyDescent="0.35">
      <c r="B404" s="26" t="s">
        <v>125</v>
      </c>
      <c r="C404" s="27">
        <v>11</v>
      </c>
      <c r="D404" s="26" t="s">
        <v>707</v>
      </c>
      <c r="E404" s="27">
        <v>166000</v>
      </c>
      <c r="F404" s="27">
        <v>777</v>
      </c>
      <c r="G404" s="26" t="s">
        <v>708</v>
      </c>
      <c r="H404" s="27">
        <v>2021</v>
      </c>
      <c r="I404" s="27">
        <v>37691</v>
      </c>
      <c r="J404" s="26" t="s">
        <v>709</v>
      </c>
      <c r="K404" s="27" t="s">
        <v>9</v>
      </c>
      <c r="L404" s="26" t="s">
        <v>14</v>
      </c>
      <c r="M404" s="26" t="s">
        <v>331</v>
      </c>
      <c r="N404" s="27" t="s">
        <v>1174</v>
      </c>
      <c r="O404" s="26" t="s">
        <v>336</v>
      </c>
      <c r="P404" s="26" t="s">
        <v>337</v>
      </c>
      <c r="Q404" s="28">
        <v>44139</v>
      </c>
      <c r="R404" s="29">
        <v>332427</v>
      </c>
      <c r="S404" s="26" t="s">
        <v>710</v>
      </c>
      <c r="T404" s="25" t="s">
        <v>328</v>
      </c>
    </row>
    <row r="405" spans="2:20" ht="43.5" x14ac:dyDescent="0.35">
      <c r="B405" s="26" t="s">
        <v>125</v>
      </c>
      <c r="C405" s="27">
        <v>11</v>
      </c>
      <c r="D405" s="26" t="s">
        <v>707</v>
      </c>
      <c r="E405" s="27">
        <v>166000</v>
      </c>
      <c r="F405" s="27">
        <v>777</v>
      </c>
      <c r="G405" s="26" t="s">
        <v>708</v>
      </c>
      <c r="H405" s="27">
        <v>2021</v>
      </c>
      <c r="I405" s="27">
        <v>39489</v>
      </c>
      <c r="J405" s="26" t="s">
        <v>1420</v>
      </c>
      <c r="K405" s="27" t="s">
        <v>9</v>
      </c>
      <c r="L405" s="26" t="s">
        <v>12</v>
      </c>
      <c r="M405" s="26" t="s">
        <v>334</v>
      </c>
      <c r="N405" s="27" t="s">
        <v>1186</v>
      </c>
      <c r="O405" s="26" t="s">
        <v>49</v>
      </c>
      <c r="P405" s="26" t="s">
        <v>372</v>
      </c>
      <c r="Q405" s="28">
        <v>44344</v>
      </c>
      <c r="R405" s="29">
        <v>140922.68</v>
      </c>
      <c r="S405" s="26" t="s">
        <v>1421</v>
      </c>
      <c r="T405" s="25" t="s">
        <v>328</v>
      </c>
    </row>
    <row r="406" spans="2:20" ht="43.5" x14ac:dyDescent="0.35">
      <c r="B406" s="26" t="s">
        <v>125</v>
      </c>
      <c r="C406" s="27">
        <v>11</v>
      </c>
      <c r="D406" s="26" t="s">
        <v>707</v>
      </c>
      <c r="E406" s="27">
        <v>166000</v>
      </c>
      <c r="F406" s="27">
        <v>777</v>
      </c>
      <c r="G406" s="26" t="s">
        <v>708</v>
      </c>
      <c r="H406" s="27">
        <v>2021</v>
      </c>
      <c r="I406" s="27">
        <v>39512</v>
      </c>
      <c r="J406" s="26" t="s">
        <v>1422</v>
      </c>
      <c r="K406" s="27" t="s">
        <v>9</v>
      </c>
      <c r="L406" s="26" t="s">
        <v>12</v>
      </c>
      <c r="M406" s="26" t="s">
        <v>334</v>
      </c>
      <c r="N406" s="27" t="s">
        <v>1186</v>
      </c>
      <c r="O406" s="26" t="s">
        <v>49</v>
      </c>
      <c r="P406" s="26" t="s">
        <v>372</v>
      </c>
      <c r="Q406" s="28">
        <v>44363</v>
      </c>
      <c r="R406" s="29">
        <v>539819.57999999996</v>
      </c>
      <c r="S406" s="26" t="s">
        <v>1423</v>
      </c>
      <c r="T406" s="25" t="s">
        <v>328</v>
      </c>
    </row>
    <row r="407" spans="2:20" ht="43.5" x14ac:dyDescent="0.35">
      <c r="B407" s="26" t="s">
        <v>125</v>
      </c>
      <c r="C407" s="27">
        <v>11</v>
      </c>
      <c r="D407" s="26" t="s">
        <v>1424</v>
      </c>
      <c r="E407" s="27">
        <v>168000</v>
      </c>
      <c r="F407" s="27">
        <v>156</v>
      </c>
      <c r="G407" s="26" t="s">
        <v>1425</v>
      </c>
      <c r="H407" s="27">
        <v>2021</v>
      </c>
      <c r="I407" s="27">
        <v>37511</v>
      </c>
      <c r="J407" s="26" t="s">
        <v>1426</v>
      </c>
      <c r="K407" s="27" t="s">
        <v>9</v>
      </c>
      <c r="L407" s="26" t="s">
        <v>12</v>
      </c>
      <c r="M407" s="26" t="s">
        <v>334</v>
      </c>
      <c r="N407" s="27" t="s">
        <v>1215</v>
      </c>
      <c r="O407" s="26" t="s">
        <v>689</v>
      </c>
      <c r="P407" s="26" t="s">
        <v>690</v>
      </c>
      <c r="Q407" s="28">
        <v>44299</v>
      </c>
      <c r="R407" s="29">
        <v>27327</v>
      </c>
      <c r="S407" s="26" t="s">
        <v>1427</v>
      </c>
      <c r="T407" s="25" t="s">
        <v>328</v>
      </c>
    </row>
    <row r="408" spans="2:20" ht="43.5" x14ac:dyDescent="0.35">
      <c r="B408" s="26" t="s">
        <v>272</v>
      </c>
      <c r="C408" s="27">
        <v>13</v>
      </c>
      <c r="D408" s="26" t="s">
        <v>711</v>
      </c>
      <c r="E408" s="27">
        <v>180000</v>
      </c>
      <c r="F408" s="27">
        <v>505</v>
      </c>
      <c r="G408" s="26" t="s">
        <v>91</v>
      </c>
      <c r="H408" s="27">
        <v>2021</v>
      </c>
      <c r="I408" s="27">
        <v>36560</v>
      </c>
      <c r="J408" s="26" t="s">
        <v>173</v>
      </c>
      <c r="K408" s="27" t="s">
        <v>9</v>
      </c>
      <c r="L408" s="26" t="s">
        <v>14</v>
      </c>
      <c r="M408" s="26" t="s">
        <v>331</v>
      </c>
      <c r="N408" s="27" t="s">
        <v>1216</v>
      </c>
      <c r="O408" s="26" t="s">
        <v>94</v>
      </c>
      <c r="P408" s="26" t="s">
        <v>712</v>
      </c>
      <c r="Q408" s="28">
        <v>44013</v>
      </c>
      <c r="R408" s="29">
        <v>32247880</v>
      </c>
      <c r="S408" s="26" t="s">
        <v>174</v>
      </c>
      <c r="T408" s="25" t="s">
        <v>328</v>
      </c>
    </row>
    <row r="409" spans="2:20" ht="29" x14ac:dyDescent="0.35">
      <c r="B409" s="26" t="s">
        <v>272</v>
      </c>
      <c r="C409" s="27">
        <v>13</v>
      </c>
      <c r="D409" s="26" t="s">
        <v>1428</v>
      </c>
      <c r="E409" s="27">
        <v>183000</v>
      </c>
      <c r="F409" s="27">
        <v>407</v>
      </c>
      <c r="G409" s="26" t="s">
        <v>1429</v>
      </c>
      <c r="H409" s="27">
        <v>2021</v>
      </c>
      <c r="I409" s="27">
        <v>39767</v>
      </c>
      <c r="J409" s="26" t="s">
        <v>1430</v>
      </c>
      <c r="K409" s="27" t="s">
        <v>9</v>
      </c>
      <c r="L409" s="26" t="s">
        <v>12</v>
      </c>
      <c r="M409" s="26" t="s">
        <v>334</v>
      </c>
      <c r="N409" s="27" t="s">
        <v>1448</v>
      </c>
      <c r="O409" s="26" t="s">
        <v>1403</v>
      </c>
      <c r="P409" s="26" t="s">
        <v>1404</v>
      </c>
      <c r="Q409" s="28">
        <v>44357</v>
      </c>
      <c r="R409" s="29">
        <v>2510866.87</v>
      </c>
      <c r="S409" s="30" t="s">
        <v>1431</v>
      </c>
      <c r="T409" s="25" t="s">
        <v>328</v>
      </c>
    </row>
    <row r="410" spans="2:20" ht="29" x14ac:dyDescent="0.35">
      <c r="B410" s="26" t="s">
        <v>273</v>
      </c>
      <c r="C410" s="27">
        <v>14</v>
      </c>
      <c r="D410" s="26" t="s">
        <v>713</v>
      </c>
      <c r="E410" s="27">
        <v>183030</v>
      </c>
      <c r="F410" s="27">
        <v>912</v>
      </c>
      <c r="G410" s="26" t="s">
        <v>714</v>
      </c>
      <c r="H410" s="27">
        <v>2021</v>
      </c>
      <c r="I410" s="27">
        <v>37729</v>
      </c>
      <c r="J410" s="26" t="s">
        <v>715</v>
      </c>
      <c r="K410" s="27" t="s">
        <v>9</v>
      </c>
      <c r="L410" s="26" t="s">
        <v>14</v>
      </c>
      <c r="M410" s="26" t="s">
        <v>331</v>
      </c>
      <c r="N410" s="27" t="s">
        <v>1174</v>
      </c>
      <c r="O410" s="26" t="s">
        <v>336</v>
      </c>
      <c r="P410" s="26" t="s">
        <v>337</v>
      </c>
      <c r="Q410" s="28">
        <v>44139</v>
      </c>
      <c r="R410" s="29">
        <v>59719</v>
      </c>
      <c r="S410" s="26" t="s">
        <v>716</v>
      </c>
      <c r="T410" s="25" t="s">
        <v>328</v>
      </c>
    </row>
    <row r="411" spans="2:20" ht="29" x14ac:dyDescent="0.35">
      <c r="B411" s="26" t="s">
        <v>273</v>
      </c>
      <c r="C411" s="27">
        <v>14</v>
      </c>
      <c r="D411" s="26" t="s">
        <v>717</v>
      </c>
      <c r="E411" s="27">
        <v>183510</v>
      </c>
      <c r="F411" s="27">
        <v>123</v>
      </c>
      <c r="G411" s="26" t="s">
        <v>16</v>
      </c>
      <c r="H411" s="27">
        <v>2021</v>
      </c>
      <c r="I411" s="27">
        <v>37183</v>
      </c>
      <c r="J411" s="26" t="s">
        <v>718</v>
      </c>
      <c r="K411" s="27" t="s">
        <v>9</v>
      </c>
      <c r="L411" s="26" t="s">
        <v>12</v>
      </c>
      <c r="M411" s="26" t="s">
        <v>334</v>
      </c>
      <c r="N411" s="27" t="s">
        <v>1174</v>
      </c>
      <c r="O411" s="26" t="s">
        <v>336</v>
      </c>
      <c r="P411" s="26" t="s">
        <v>337</v>
      </c>
      <c r="Q411" s="28">
        <v>44083</v>
      </c>
      <c r="R411" s="29">
        <v>104893.4</v>
      </c>
      <c r="S411" s="30" t="s">
        <v>225</v>
      </c>
      <c r="T411" s="25" t="s">
        <v>328</v>
      </c>
    </row>
    <row r="412" spans="2:20" ht="43.5" x14ac:dyDescent="0.35">
      <c r="B412" s="26" t="s">
        <v>273</v>
      </c>
      <c r="C412" s="27">
        <v>14</v>
      </c>
      <c r="D412" s="26" t="s">
        <v>717</v>
      </c>
      <c r="E412" s="27">
        <v>183510</v>
      </c>
      <c r="F412" s="27">
        <v>123</v>
      </c>
      <c r="G412" s="26" t="s">
        <v>16</v>
      </c>
      <c r="H412" s="27">
        <v>2021</v>
      </c>
      <c r="I412" s="27">
        <v>38995</v>
      </c>
      <c r="J412" s="26" t="s">
        <v>1432</v>
      </c>
      <c r="K412" s="27" t="s">
        <v>9</v>
      </c>
      <c r="L412" s="26" t="s">
        <v>14</v>
      </c>
      <c r="M412" s="26" t="s">
        <v>331</v>
      </c>
      <c r="N412" s="27" t="s">
        <v>1451</v>
      </c>
      <c r="O412" s="26" t="s">
        <v>1433</v>
      </c>
      <c r="P412" s="26" t="s">
        <v>1434</v>
      </c>
      <c r="Q412" s="28">
        <v>44316</v>
      </c>
      <c r="R412" s="29">
        <v>4875000</v>
      </c>
      <c r="S412" s="26" t="s">
        <v>1435</v>
      </c>
      <c r="T412" s="25" t="s">
        <v>328</v>
      </c>
    </row>
    <row r="413" spans="2:20" ht="29" x14ac:dyDescent="0.35">
      <c r="B413" s="26" t="s">
        <v>273</v>
      </c>
      <c r="C413" s="27">
        <v>14</v>
      </c>
      <c r="D413" s="26" t="s">
        <v>717</v>
      </c>
      <c r="E413" s="27">
        <v>183510</v>
      </c>
      <c r="F413" s="27">
        <v>123</v>
      </c>
      <c r="G413" s="26" t="s">
        <v>16</v>
      </c>
      <c r="H413" s="27">
        <v>2021</v>
      </c>
      <c r="I413" s="27">
        <v>39588</v>
      </c>
      <c r="J413" s="26" t="s">
        <v>1436</v>
      </c>
      <c r="K413" s="27" t="s">
        <v>9</v>
      </c>
      <c r="L413" s="26" t="s">
        <v>12</v>
      </c>
      <c r="M413" s="26" t="s">
        <v>334</v>
      </c>
      <c r="N413" s="27" t="s">
        <v>1174</v>
      </c>
      <c r="O413" s="26" t="s">
        <v>336</v>
      </c>
      <c r="P413" s="26" t="s">
        <v>337</v>
      </c>
      <c r="Q413" s="28">
        <v>44342</v>
      </c>
      <c r="R413" s="29">
        <v>350000</v>
      </c>
      <c r="S413" s="26" t="s">
        <v>1437</v>
      </c>
      <c r="T413" s="25" t="s">
        <v>328</v>
      </c>
    </row>
    <row r="414" spans="2:20" ht="29" x14ac:dyDescent="0.35">
      <c r="B414" s="26" t="s">
        <v>719</v>
      </c>
      <c r="C414" s="27">
        <v>16</v>
      </c>
      <c r="D414" s="26" t="s">
        <v>720</v>
      </c>
      <c r="E414" s="27">
        <v>187000</v>
      </c>
      <c r="F414" s="27">
        <v>171</v>
      </c>
      <c r="G414" s="26" t="s">
        <v>721</v>
      </c>
      <c r="H414" s="27">
        <v>2021</v>
      </c>
      <c r="I414" s="27">
        <v>37957</v>
      </c>
      <c r="J414" s="26" t="s">
        <v>722</v>
      </c>
      <c r="K414" s="27" t="s">
        <v>9</v>
      </c>
      <c r="L414" s="26" t="s">
        <v>14</v>
      </c>
      <c r="M414" s="26" t="s">
        <v>331</v>
      </c>
      <c r="N414" s="27" t="s">
        <v>1174</v>
      </c>
      <c r="O414" s="26" t="s">
        <v>336</v>
      </c>
      <c r="P414" s="26" t="s">
        <v>337</v>
      </c>
      <c r="Q414" s="28">
        <v>44175</v>
      </c>
      <c r="R414" s="29">
        <v>43521412.100000001</v>
      </c>
      <c r="S414" s="26" t="s">
        <v>723</v>
      </c>
      <c r="T414" s="25" t="s">
        <v>328</v>
      </c>
    </row>
    <row r="415" spans="2:20" x14ac:dyDescent="0.35">
      <c r="B415" s="20" t="s">
        <v>137</v>
      </c>
      <c r="C415" s="21"/>
      <c r="D415" s="21"/>
      <c r="E415" s="21"/>
      <c r="F415" s="21"/>
      <c r="G415" s="22"/>
      <c r="H415" s="20"/>
      <c r="I415" s="22"/>
      <c r="J415" s="22"/>
      <c r="K415" s="22"/>
      <c r="L415" s="23"/>
      <c r="M415" s="20"/>
      <c r="N415" s="21"/>
      <c r="O415" s="20"/>
      <c r="P415" s="20"/>
      <c r="Q415" s="21"/>
      <c r="R415" s="24">
        <f>SUBTOTAL(109,Tbl_COVID_BEX_By_Adj_Fund[Amount])</f>
        <v>12584928710.440006</v>
      </c>
      <c r="S415" s="20"/>
      <c r="T415" s="24"/>
    </row>
    <row r="416" spans="2:20" x14ac:dyDescent="0.35">
      <c r="P416" s="7" t="s">
        <v>314</v>
      </c>
      <c r="R416" s="10">
        <f>SUMIFS(Tbl_COVID_BEX_By_Adj_Fund[Amount],Tbl_COVID_BEX_By_Adj_Fund[Fund Code],"10110")+SUMIFS(Tbl_COVID_BEX_By_Adj_Fund[Amount],Tbl_COVID_BEX_By_Adj_Fund[Fund Code],"03420")</f>
        <v>2182544333.3599997</v>
      </c>
    </row>
    <row r="417" spans="2:20" x14ac:dyDescent="0.35">
      <c r="J417" s="9"/>
      <c r="K417" s="9"/>
      <c r="L417" s="9"/>
      <c r="M417" s="9"/>
      <c r="N417" s="9"/>
      <c r="O417" s="9"/>
      <c r="P417" s="8" t="s">
        <v>315</v>
      </c>
      <c r="Q417" s="9"/>
      <c r="R417" s="11">
        <f>SUM(Tbl_COVID_BEX_By_Adj_Fund[Amount])-R416</f>
        <v>10402384377.080006</v>
      </c>
    </row>
    <row r="418" spans="2:20" x14ac:dyDescent="0.35">
      <c r="R418" s="10">
        <f>R416+R417</f>
        <v>12584928710.440006</v>
      </c>
    </row>
    <row r="419" spans="2:20" x14ac:dyDescent="0.35">
      <c r="T419" s="10"/>
    </row>
    <row r="420" spans="2:20" ht="15" x14ac:dyDescent="0.35">
      <c r="B420" s="36" t="s">
        <v>318</v>
      </c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</row>
    <row r="421" spans="2:20" x14ac:dyDescent="0.35">
      <c r="B421" s="37" t="s">
        <v>317</v>
      </c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</row>
    <row r="422" spans="2:20" ht="5" customHeight="1" x14ac:dyDescent="0.35"/>
    <row r="423" spans="2:20" ht="36.5" customHeight="1" x14ac:dyDescent="0.35">
      <c r="B423" s="35" t="s">
        <v>319</v>
      </c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</row>
    <row r="425" spans="2:20" x14ac:dyDescent="0.35">
      <c r="T425" s="10"/>
    </row>
    <row r="426" spans="2:20" x14ac:dyDescent="0.35">
      <c r="T426" s="1"/>
    </row>
  </sheetData>
  <mergeCells count="4">
    <mergeCell ref="B2:M2"/>
    <mergeCell ref="B423:T423"/>
    <mergeCell ref="B420:T420"/>
    <mergeCell ref="B421:T421"/>
  </mergeCells>
  <conditionalFormatting sqref="B4:T415">
    <cfRule type="expression" dxfId="102" priority="1">
      <formula>$N4="03420"</formula>
    </cfRule>
    <cfRule type="expression" dxfId="101" priority="2">
      <formula>$N4="10110"</formula>
    </cfRule>
  </conditionalFormatting>
  <hyperlinks>
    <hyperlink ref="B421" r:id="rId1" display="           https://dpb.virginia.gov/forms/forms.cfm?search=Report%20on%20COVID-19%20Appropriation%20Actions"/>
    <hyperlink ref="T4" r:id="rId2" display="http://publicreports.dpb.virginia.gov/rdPage.aspx?rdReport=OB_DocView&amp;Param1=F90F7472-CCE9-43B3-8E7E-4A5933FBEE8D"/>
    <hyperlink ref="T5" r:id="rId3" display="http://publicreports.dpb.virginia.gov/rdPage.aspx?rdReport=OB_DocView&amp;Param1=B5302F7B-77A2-4CE8-8CEE-599332B6F774"/>
    <hyperlink ref="T6" r:id="rId4" display="http://publicreports.dpb.virginia.gov/rdPage.aspx?rdReport=OB_DocView&amp;Param1=F4CA90F3-F03F-4A80-A28E-07DE8F2AEF00"/>
    <hyperlink ref="T7" r:id="rId5" display="http://publicreports.dpb.virginia.gov/rdPage.aspx?rdReport=OB_DocView&amp;Param1=5F866025-8C19-41D8-8D35-281ADF79A8E0"/>
    <hyperlink ref="T9" r:id="rId6" display="http://publicreports.dpb.virginia.gov/rdPage.aspx?rdReport=OB_DocView&amp;Param1=4C4735BD-46DF-4730-99B6-67785A5BC459"/>
    <hyperlink ref="T10" r:id="rId7" display="http://publicreports.dpb.virginia.gov/rdPage.aspx?rdReport=OB_DocView&amp;Param1=FE620987-D271-4B9B-9998-01DEFB8200DB"/>
    <hyperlink ref="T11" r:id="rId8" display="http://publicreports.dpb.virginia.gov/rdPage.aspx?rdReport=OB_DocView&amp;Param1=93E4D04A-209F-4CBE-BD41-71946E38E876"/>
    <hyperlink ref="T8" r:id="rId9" display="http://publicreports.dpb.virginia.gov/rdPage.aspx?rdReport=OB_DocView&amp;Param1=C9E7ED48-3760-47EC-AFCA-6CD0BD863BE6"/>
    <hyperlink ref="T14" r:id="rId10" display="http://publicreports.dpb.virginia.gov/rdPage.aspx?rdReport=OB_DocView&amp;Param1=19EBB40D-D86B-4230-95E5-7D5A3333D653"/>
    <hyperlink ref="T12" r:id="rId11" display="http://publicreports.dpb.virginia.gov/rdPage.aspx?rdReport=OB_DocView&amp;Param1=80094AF3-170A-4E57-A91A-DCCEED51E365"/>
    <hyperlink ref="T13" r:id="rId12" display="http://publicreports.dpb.virginia.gov/rdPage.aspx?rdReport=OB_DocView&amp;Param1=FCC1DCD0-161B-4E95-B8C2-88615FAC1FDD"/>
    <hyperlink ref="T15" r:id="rId13" display="http://publicreports.dpb.virginia.gov/rdPage.aspx?rdReport=OB_DocView&amp;Param1=1FEC3176-BD8A-425A-A7FC-A1BFB142D9B8"/>
    <hyperlink ref="T16" r:id="rId14" display="http://publicreports.dpb.virginia.gov/rdPage.aspx?rdReport=OB_DocView&amp;Param1=40DF13AD-CFB2-43BC-B510-DAE8F9DC6312"/>
    <hyperlink ref="T17" r:id="rId15" display="http://publicreports.dpb.virginia.gov/rdPage.aspx?rdReport=OB_DocView&amp;Param1=0580A474-C55D-4DE0-A49B-5A655665A5E2"/>
    <hyperlink ref="T18" r:id="rId16" display="http://publicreports.dpb.virginia.gov/rdPage.aspx?rdReport=OB_DocView&amp;Param1=C8026BFF-72C8-4D00-B714-419E2999117A"/>
    <hyperlink ref="T19" r:id="rId17" display="http://publicreports.dpb.virginia.gov/rdPage.aspx?rdReport=OB_DocView&amp;Param1=73CD3501-8C87-4896-8596-48E7571347B1"/>
    <hyperlink ref="T20" r:id="rId18" display="http://publicreports.dpb.virginia.gov/rdPage.aspx?rdReport=OB_DocView&amp;Param1=38D3B74C-5D5B-4F7E-942D-CC1C75DF9B22"/>
    <hyperlink ref="T21" r:id="rId19" display="http://publicreports.dpb.virginia.gov/rdPage.aspx?rdReport=OB_DocView&amp;Param1=4F4A6392-F5A6-4CF4-ACEE-315BC805D746"/>
    <hyperlink ref="T22" r:id="rId20" display="http://publicreports.dpb.virginia.gov/rdPage.aspx?rdReport=OB_DocView&amp;Param1=F15EC120-2CA6-464A-AC0D-A455C41A2B64"/>
    <hyperlink ref="T23" r:id="rId21" display="http://publicreports.dpb.virginia.gov/rdPage.aspx?rdReport=OB_DocView&amp;Param1=6AA2D6F3-E430-4F77-AE16-20C137587410"/>
    <hyperlink ref="T24" r:id="rId22" display="http://publicreports.dpb.virginia.gov/rdPage.aspx?rdReport=OB_DocView&amp;Param1=3A8A33D4-BF16-4354-A386-C8C49B29BEED"/>
    <hyperlink ref="T25" r:id="rId23" display="http://publicreports.dpb.virginia.gov/rdPage.aspx?rdReport=OB_DocView&amp;Param1=3A8A33D4-BF16-4354-A386-C8C49B29BEED"/>
    <hyperlink ref="T26" r:id="rId24" display="http://publicreports.dpb.virginia.gov/rdPage.aspx?rdReport=OB_DocView&amp;Param1=3A8A33D4-BF16-4354-A386-C8C49B29BEED"/>
    <hyperlink ref="T27" r:id="rId25" display="http://publicreports.dpb.virginia.gov/rdPage.aspx?rdReport=OB_DocView&amp;Param1=3A8A33D4-BF16-4354-A386-C8C49B29BEED"/>
    <hyperlink ref="T28" r:id="rId26" display="http://publicreports.dpb.virginia.gov/rdPage.aspx?rdReport=OB_DocView&amp;Param1=A1B76D9F-E5FE-4697-A88D-77928DD43916"/>
    <hyperlink ref="T29" r:id="rId27" display="http://publicreports.dpb.virginia.gov/rdPage.aspx?rdReport=OB_DocView&amp;Param1=0BFB9DE4-CA81-4A38-B6DE-F9BBDE768423"/>
    <hyperlink ref="T31" r:id="rId28" display="http://publicreports.dpb.virginia.gov/rdPage.aspx?rdReport=OB_DocView&amp;Param1=34F1D6B4-3EA3-4177-B253-611B35EB89D9"/>
    <hyperlink ref="T30" r:id="rId29" display="http://publicreports.dpb.virginia.gov/rdPage.aspx?rdReport=OB_DocView&amp;Param1=AD5C94FF-754D-4615-ACE3-118774F8CD3A"/>
    <hyperlink ref="T32" r:id="rId30" display="http://publicreports.dpb.virginia.gov/rdPage.aspx?rdReport=OB_DocView&amp;Param1=4220E889-2DFC-4E01-8C62-DAD9EE459B43"/>
    <hyperlink ref="T33" r:id="rId31" display="http://publicreports.dpb.virginia.gov/rdPage.aspx?rdReport=OB_DocView&amp;Param1=875D2D14-8651-4E92-B8C4-5B7193AF1486"/>
    <hyperlink ref="T34" r:id="rId32" display="http://publicreports.dpb.virginia.gov/rdPage.aspx?rdReport=OB_DocView&amp;Param1=E16A5F8A-0664-4042-866B-D86C1D6AE1E4"/>
    <hyperlink ref="T35" r:id="rId33" display="http://publicreports.dpb.virginia.gov/rdPage.aspx?rdReport=OB_DocView&amp;Param1=3CF8C104-ED5C-4D02-BF42-32E8AAC3042E"/>
    <hyperlink ref="T36" r:id="rId34" display="http://publicreports.dpb.virginia.gov/rdPage.aspx?rdReport=OB_DocView&amp;Param1=299075DF-6BD9-4447-893D-B317241BE35F"/>
    <hyperlink ref="T38" r:id="rId35" display="http://publicreports.dpb.virginia.gov/rdPage.aspx?rdReport=OB_DocView&amp;Param1=9400A9C1-A5E8-47F2-B38D-8738161DD68B"/>
    <hyperlink ref="T37" r:id="rId36" display="http://publicreports.dpb.virginia.gov/rdPage.aspx?rdReport=OB_DocView&amp;Param1=BDA59E6C-59CA-43C4-B319-EED11E4E776D"/>
    <hyperlink ref="T39" r:id="rId37" display="http://publicreports.dpb.virginia.gov/rdPage.aspx?rdReport=OB_DocView&amp;Param1=B5895938-F55A-42D7-8EB9-CEA2BB179CCA"/>
    <hyperlink ref="T40" r:id="rId38" display="http://publicreports.dpb.virginia.gov/rdPage.aspx?rdReport=OB_DocView&amp;Param1=294004E9-289F-47F1-A010-05C830B6C8C3"/>
    <hyperlink ref="T41" r:id="rId39" display="http://publicreports.dpb.virginia.gov/rdPage.aspx?rdReport=OB_DocView&amp;Param1=D0378E5B-3E3B-44E1-8896-CA5DD2DF649C"/>
    <hyperlink ref="T42" r:id="rId40" display="http://publicreports.dpb.virginia.gov/rdPage.aspx?rdReport=OB_DocView&amp;Param1=04BBBAB9-2B2E-490D-8EE4-B645F59C2813"/>
    <hyperlink ref="T43" r:id="rId41" display="http://publicreports.dpb.virginia.gov/rdPage.aspx?rdReport=OB_DocView&amp;Param1=E0F4A226-ECE7-4DF3-A1B6-F1344DF9A321"/>
    <hyperlink ref="T44" r:id="rId42" display="http://publicreports.dpb.virginia.gov/rdPage.aspx?rdReport=OB_DocView&amp;Param1=3B777E37-AFFB-4F97-B344-32A245853B70"/>
    <hyperlink ref="T45" r:id="rId43" display="http://publicreports.dpb.virginia.gov/rdPage.aspx?rdReport=OB_DocView&amp;Param1=3206ED61-D26F-4EB4-95C3-FF7C44F37F29"/>
    <hyperlink ref="T46" r:id="rId44" display="http://publicreports.dpb.virginia.gov/rdPage.aspx?rdReport=OB_DocView&amp;Param1=790A4F39-2009-429A-B9B2-FFE57FB07042"/>
    <hyperlink ref="T47" r:id="rId45" display="http://publicreports.dpb.virginia.gov/rdPage.aspx?rdReport=OB_DocView&amp;Param1=9A423177-3E1F-47EF-B8CF-9967BF30C635"/>
    <hyperlink ref="T48" r:id="rId46" display="http://publicreports.dpb.virginia.gov/rdPage.aspx?rdReport=OB_DocView&amp;Param1=AAC1388A-121A-47A2-8C0D-D564EDB07B20"/>
    <hyperlink ref="T49" r:id="rId47" display="http://publicreports.dpb.virginia.gov/rdPage.aspx?rdReport=OB_DocView&amp;Param1=4390CB69-C295-485F-A482-2465398C8786"/>
    <hyperlink ref="T50" r:id="rId48" display="http://publicreports.dpb.virginia.gov/rdPage.aspx?rdReport=OB_DocView&amp;Param1=E5F8C39D-1269-4E08-AA9D-E36BDDB7428D"/>
    <hyperlink ref="T51" r:id="rId49" display="http://publicreports.dpb.virginia.gov/rdPage.aspx?rdReport=OB_DocView&amp;Param1=0B33C992-0933-4A97-9EAF-A9680D48836C"/>
    <hyperlink ref="T52" r:id="rId50" display="http://publicreports.dpb.virginia.gov/rdPage.aspx?rdReport=OB_DocView&amp;Param1=A95BFC61-6837-4813-BA2E-48DE297728A4"/>
    <hyperlink ref="T53" r:id="rId51" display="http://publicreports.dpb.virginia.gov/rdPage.aspx?rdReport=OB_DocView&amp;Param1=CDA5E33B-FEA4-4B47-838A-97B1CE29F5B0"/>
    <hyperlink ref="T54" r:id="rId52" display="http://publicreports.dpb.virginia.gov/rdPage.aspx?rdReport=OB_DocView&amp;Param1=754682FA-6E78-4594-9538-F1663168A8DA"/>
    <hyperlink ref="T55" r:id="rId53" display="http://publicreports.dpb.virginia.gov/rdPage.aspx?rdReport=OB_DocView&amp;Param1=2D4D16A5-7A79-46F8-B7EF-A05AFBFFBFB7"/>
    <hyperlink ref="T56" r:id="rId54" display="http://publicreports.dpb.virginia.gov/rdPage.aspx?rdReport=OB_DocView&amp;Param1=464A4995-ECE2-4F06-B7D9-0F5FA6B8D32D"/>
    <hyperlink ref="T57" r:id="rId55" display="http://publicreports.dpb.virginia.gov/rdPage.aspx?rdReport=OB_DocView&amp;Param1=D3750B02-2D5C-427B-8B6E-C34DDC8CFE1F"/>
    <hyperlink ref="T58" r:id="rId56" display="http://publicreports.dpb.virginia.gov/rdPage.aspx?rdReport=OB_DocView&amp;Param1=ABBDAF5F-0354-401F-BCEE-4CCD4409E8E0"/>
    <hyperlink ref="T59" r:id="rId57" display="http://publicreports.dpb.virginia.gov/rdPage.aspx?rdReport=OB_DocView&amp;Param1=ABBDAF5F-0354-401F-BCEE-4CCD4409E8E0"/>
    <hyperlink ref="T60" r:id="rId58" display="http://publicreports.dpb.virginia.gov/rdPage.aspx?rdReport=OB_DocView&amp;Param1=ABBDAF5F-0354-401F-BCEE-4CCD4409E8E0"/>
    <hyperlink ref="T61" r:id="rId59" display="http://publicreports.dpb.virginia.gov/rdPage.aspx?rdReport=OB_DocView&amp;Param1=ABBDAF5F-0354-401F-BCEE-4CCD4409E8E0"/>
    <hyperlink ref="T62" r:id="rId60" display="http://publicreports.dpb.virginia.gov/rdPage.aspx?rdReport=OB_DocView&amp;Param1=7ED1B7F2-4D1F-4A63-A65B-364297DC1A6D"/>
    <hyperlink ref="T64" r:id="rId61" display="http://publicreports.dpb.virginia.gov/rdPage.aspx?rdReport=OB_DocView&amp;Param1=C4026D2C-4CD4-40FC-AC39-1BEC219C05FD"/>
    <hyperlink ref="T63" r:id="rId62" display="http://publicreports.dpb.virginia.gov/rdPage.aspx?rdReport=OB_DocView&amp;Param1=3D626095-3A22-40C6-8041-18FE96D92C86"/>
    <hyperlink ref="T65" r:id="rId63" display="http://publicreports.dpb.virginia.gov/rdPage.aspx?rdReport=OB_DocView&amp;Param1=15357277-88CC-429C-AD0D-C3DD0F664FA4"/>
    <hyperlink ref="T66" r:id="rId64" display="http://publicreports.dpb.virginia.gov/rdPage.aspx?rdReport=OB_DocView&amp;Param1=AAF68948-B580-4256-9B39-66C1003CBB4E"/>
    <hyperlink ref="T67" r:id="rId65" display="http://publicreports.dpb.virginia.gov/rdPage.aspx?rdReport=OB_DocView&amp;Param1=19980698-B5AF-480B-B7BF-E25A56D77CDD"/>
    <hyperlink ref="T68" r:id="rId66" display="http://publicreports.dpb.virginia.gov/rdPage.aspx?rdReport=OB_DocView&amp;Param1=69EF8595-352E-473E-9E00-06CB03DECFE9"/>
    <hyperlink ref="T69" r:id="rId67" display="http://publicreports.dpb.virginia.gov/rdPage.aspx?rdReport=OB_DocView&amp;Param1=C7BDD58C-F17D-47DD-B579-8619556D3B51"/>
    <hyperlink ref="T70" r:id="rId68" display="http://publicreports.dpb.virginia.gov/rdPage.aspx?rdReport=OB_DocView&amp;Param1=DC3F0710-61C8-4D4A-80F3-DA82C17FAFA4"/>
    <hyperlink ref="T71" r:id="rId69" display="http://publicreports.dpb.virginia.gov/rdPage.aspx?rdReport=OB_DocView&amp;Param1=C224A49A-5058-4BC8-8EB7-E7FE5C0E98D8"/>
    <hyperlink ref="T72" r:id="rId70" display="http://publicreports.dpb.virginia.gov/rdPage.aspx?rdReport=OB_DocView&amp;Param1=683A3D46-3F64-4EDB-AA58-87DE156EC65D"/>
    <hyperlink ref="T73" r:id="rId71" display="http://publicreports.dpb.virginia.gov/rdPage.aspx?rdReport=OB_DocView&amp;Param1=683A3D46-3F64-4EDB-AA58-87DE156EC65D"/>
    <hyperlink ref="T76" r:id="rId72" display="http://publicreports.dpb.virginia.gov/rdPage.aspx?rdReport=OB_DocView&amp;Param1=5551F332-9DD5-4ECE-8329-141E519EFBE9"/>
    <hyperlink ref="T74" r:id="rId73" display="http://publicreports.dpb.virginia.gov/rdPage.aspx?rdReport=OB_DocView&amp;Param1=DFC97A11-C697-4364-97E0-2ECB57DF0BC5"/>
    <hyperlink ref="T75" r:id="rId74" display="http://publicreports.dpb.virginia.gov/rdPage.aspx?rdReport=OB_DocView&amp;Param1=67BDB81A-8343-4559-BB36-1BCF07F9DAC0"/>
    <hyperlink ref="T77" r:id="rId75" display="http://publicreports.dpb.virginia.gov/rdPage.aspx?rdReport=OB_DocView&amp;Param1=1EEF88DB-531F-4889-8DFE-8B6C65A21281"/>
    <hyperlink ref="T78" r:id="rId76" display="http://publicreports.dpb.virginia.gov/rdPage.aspx?rdReport=OB_DocView&amp;Param1=B3D3F0FF-1051-468C-8298-4B54A1ABD185"/>
    <hyperlink ref="T79" r:id="rId77" display="http://publicreports.dpb.virginia.gov/rdPage.aspx?rdReport=OB_DocView&amp;Param1=D367E148-619C-43AA-B4F1-268AD0317D85"/>
    <hyperlink ref="T80" r:id="rId78" display="http://publicreports.dpb.virginia.gov/rdPage.aspx?rdReport=OB_DocView&amp;Param1=5CF0FB65-AF64-4F25-9E6C-A620A8B8EA52"/>
    <hyperlink ref="T81" r:id="rId79" display="http://publicreports.dpb.virginia.gov/rdPage.aspx?rdReport=OB_DocView&amp;Param1=4B8FA45C-EF7B-4CE1-95D7-90AD4160A5C5"/>
    <hyperlink ref="T82" r:id="rId80" display="http://publicreports.dpb.virginia.gov/rdPage.aspx?rdReport=OB_DocView&amp;Param1=84E320C4-42FD-4B5D-9B0B-636FAD8B36C2"/>
    <hyperlink ref="T83" r:id="rId81" display="http://publicreports.dpb.virginia.gov/rdPage.aspx?rdReport=OB_DocView&amp;Param1=84E320C4-42FD-4B5D-9B0B-636FAD8B36C2"/>
    <hyperlink ref="T84" r:id="rId82" display="http://publicreports.dpb.virginia.gov/rdPage.aspx?rdReport=OB_DocView&amp;Param1=63A0515A-D960-4C1E-812C-889453B368AA"/>
    <hyperlink ref="T85" r:id="rId83" display="http://publicreports.dpb.virginia.gov/rdPage.aspx?rdReport=OB_DocView&amp;Param1=9A0BB950-7149-4FBD-AAC9-12B2A633AA86"/>
    <hyperlink ref="T86" r:id="rId84" display="http://publicreports.dpb.virginia.gov/rdPage.aspx?rdReport=OB_DocView&amp;Param1=BBB11C69-D29B-4CB7-AABA-BF0D69589B52"/>
    <hyperlink ref="T87" r:id="rId85" display="http://publicreports.dpb.virginia.gov/rdPage.aspx?rdReport=OB_DocView&amp;Param1=5E335F66-44E3-443A-B6AE-C19D689C3A4C"/>
    <hyperlink ref="T88" r:id="rId86" display="http://publicreports.dpb.virginia.gov/rdPage.aspx?rdReport=OB_DocView&amp;Param1=6F04C55E-1311-4B4F-B707-8AB90A67CE29"/>
    <hyperlink ref="T90" r:id="rId87" display="http://publicreports.dpb.virginia.gov/rdPage.aspx?rdReport=OB_DocView&amp;Param1=ABC12B8E-DB4A-48AB-A66B-1225D456914C"/>
    <hyperlink ref="T89" r:id="rId88" display="http://publicreports.dpb.virginia.gov/rdPage.aspx?rdReport=OB_DocView&amp;Param1=D409EB70-ACA5-4351-B70F-3E6C71DE99B6"/>
    <hyperlink ref="T91" r:id="rId89" display="http://publicreports.dpb.virginia.gov/rdPage.aspx?rdReport=OB_DocView&amp;Param1=B9122E59-D3A8-4FE4-B728-8308114A9C1D"/>
    <hyperlink ref="T92" r:id="rId90" display="http://publicreports.dpb.virginia.gov/rdPage.aspx?rdReport=OB_DocView&amp;Param1=F24AD5FC-46C5-49DC-841F-8B3A1C2F1426"/>
    <hyperlink ref="T93" r:id="rId91" display="http://publicreports.dpb.virginia.gov/rdPage.aspx?rdReport=OB_DocView&amp;Param1=CF20D198-FC39-4D0A-8C02-CB41607DDA6F"/>
    <hyperlink ref="T94" r:id="rId92" display="http://publicreports.dpb.virginia.gov/rdPage.aspx?rdReport=OB_DocView&amp;Param1=7521973C-8E4A-447A-8B1B-CB7DB2902E67"/>
    <hyperlink ref="T95" r:id="rId93" display="http://publicreports.dpb.virginia.gov/rdPage.aspx?rdReport=OB_DocView&amp;Param1=28843880-A6EE-498B-B745-27202E8FC221"/>
    <hyperlink ref="T96" r:id="rId94" display="http://publicreports.dpb.virginia.gov/rdPage.aspx?rdReport=OB_DocView&amp;Param1=1B4D6449-7C88-4F6C-B58F-E3EAACA8F0AE"/>
    <hyperlink ref="T97" r:id="rId95" display="http://publicreports.dpb.virginia.gov/rdPage.aspx?rdReport=OB_DocView&amp;Param1=AE818D72-9601-45CB-98AA-F651B665ABD0"/>
    <hyperlink ref="T98" r:id="rId96" display="http://publicreports.dpb.virginia.gov/rdPage.aspx?rdReport=OB_DocView&amp;Param1=EFC1A2C6-49B8-44CD-A5B4-264EB672B8FB"/>
    <hyperlink ref="T99" r:id="rId97" display="http://publicreports.dpb.virginia.gov/rdPage.aspx?rdReport=OB_DocView&amp;Param1=219A8949-5C05-4DDC-9565-238FAC404912"/>
    <hyperlink ref="T100" r:id="rId98" display="http://publicreports.dpb.virginia.gov/rdPage.aspx?rdReport=OB_DocView&amp;Param1=219A8949-5C05-4DDC-9565-238FAC404912"/>
    <hyperlink ref="T101" r:id="rId99" display="http://publicreports.dpb.virginia.gov/rdPage.aspx?rdReport=OB_DocView&amp;Param1=F8DD5372-900C-437E-9C23-20786557C5EF"/>
    <hyperlink ref="T102" r:id="rId100" display="http://publicreports.dpb.virginia.gov/rdPage.aspx?rdReport=OB_DocView&amp;Param1=0813BF68-4EE3-4AF9-A76C-4081F4A5D8A3"/>
    <hyperlink ref="T103" r:id="rId101" display="http://publicreports.dpb.virginia.gov/rdPage.aspx?rdReport=OB_DocView&amp;Param1=7E12737F-ECFC-41CD-B97C-681C68B7C71E"/>
    <hyperlink ref="T104" r:id="rId102" display="http://publicreports.dpb.virginia.gov/rdPage.aspx?rdReport=OB_DocView&amp;Param1=DD9280F9-2301-442F-ADDA-8021A0AF0A90"/>
    <hyperlink ref="T105" r:id="rId103" display="http://publicreports.dpb.virginia.gov/rdPage.aspx?rdReport=OB_DocView&amp;Param1=DF0CFAFE-E014-4313-AD84-38E3D60D9A68"/>
    <hyperlink ref="T106" r:id="rId104" display="http://publicreports.dpb.virginia.gov/rdPage.aspx?rdReport=OB_DocView&amp;Param1=E9983ED4-6A0F-4822-9B61-2DB21BB9C634"/>
    <hyperlink ref="T107" r:id="rId105" display="http://publicreports.dpb.virginia.gov/rdPage.aspx?rdReport=OB_DocView&amp;Param1=DDE55C9A-916E-4785-874C-9480055DB089"/>
    <hyperlink ref="T108" r:id="rId106" display="http://publicreports.dpb.virginia.gov/rdPage.aspx?rdReport=OB_DocView&amp;Param1=3A29EA3E-1C65-4E23-808E-79CF0CDEEDF4"/>
    <hyperlink ref="T110" r:id="rId107" display="http://publicreports.dpb.virginia.gov/rdPage.aspx?rdReport=OB_DocView&amp;Param1=17831DC6-346E-4B55-B823-A114595DAC75"/>
    <hyperlink ref="T109" r:id="rId108" display="http://publicreports.dpb.virginia.gov/rdPage.aspx?rdReport=OB_DocView&amp;Param1=B1D402CC-1267-42EA-9C10-1AD843F8F811"/>
    <hyperlink ref="T111" r:id="rId109" display="http://publicreports.dpb.virginia.gov/rdPage.aspx?rdReport=OB_DocView&amp;Param1=E2B28A4F-7D06-4C42-8949-1903ADA63B81"/>
    <hyperlink ref="T112" r:id="rId110" display="http://publicreports.dpb.virginia.gov/rdPage.aspx?rdReport=OB_DocView&amp;Param1=A7805122-7CC8-4DAF-989D-559D59BFB957"/>
    <hyperlink ref="T113" r:id="rId111" display="http://publicreports.dpb.virginia.gov/rdPage.aspx?rdReport=OB_DocView&amp;Param1=A7805122-7CC8-4DAF-989D-559D59BFB957"/>
    <hyperlink ref="T115" r:id="rId112" display="http://publicreports.dpb.virginia.gov/rdPage.aspx?rdReport=OB_DocView&amp;Param1=C6929EFD-50F9-486A-820F-6344BE38A551"/>
    <hyperlink ref="T114" r:id="rId113" display="http://publicreports.dpb.virginia.gov/rdPage.aspx?rdReport=OB_DocView&amp;Param1=7ABA133C-C48C-4C12-BE3D-21EB53AD76E4"/>
    <hyperlink ref="T116" r:id="rId114" display="http://publicreports.dpb.virginia.gov/rdPage.aspx?rdReport=OB_DocView&amp;Param1=5C1162F8-35BD-43CB-B839-97CCEB750FC8"/>
    <hyperlink ref="T117" r:id="rId115" display="http://publicreports.dpb.virginia.gov/rdPage.aspx?rdReport=OB_DocView&amp;Param1=8D978A0E-7836-4729-870A-434619376B12"/>
    <hyperlink ref="T118" r:id="rId116" display="http://publicreports.dpb.virginia.gov/rdPage.aspx?rdReport=OB_DocView&amp;Param1=A22CAE60-7169-4384-8674-3A78AE1A31C4"/>
    <hyperlink ref="T119" r:id="rId117" display="http://publicreports.dpb.virginia.gov/rdPage.aspx?rdReport=OB_DocView&amp;Param1=910AB326-A68A-4432-BD09-C70C4262BDC4"/>
    <hyperlink ref="T120" r:id="rId118" display="http://publicreports.dpb.virginia.gov/rdPage.aspx?rdReport=OB_DocView&amp;Param1=910AB326-A68A-4432-BD09-C70C4262BDC4"/>
    <hyperlink ref="T121" r:id="rId119" display="http://publicreports.dpb.virginia.gov/rdPage.aspx?rdReport=OB_DocView&amp;Param1=67334E99-464C-4B3D-9079-6FE4BAE0EFE4"/>
    <hyperlink ref="T122" r:id="rId120" display="http://publicreports.dpb.virginia.gov/rdPage.aspx?rdReport=OB_DocView&amp;Param1=62F8808B-26A7-4E02-A8E6-876B5AD84567"/>
    <hyperlink ref="T123" r:id="rId121" display="http://publicreports.dpb.virginia.gov/rdPage.aspx?rdReport=OB_DocView&amp;Param1=61C5476B-7FCD-4E19-8EA8-95ECE20D708D"/>
    <hyperlink ref="T124" r:id="rId122" display="http://publicreports.dpb.virginia.gov/rdPage.aspx?rdReport=OB_DocView&amp;Param1=646A1183-32D3-4F1A-9CF4-561BD3687E7D"/>
    <hyperlink ref="T125" r:id="rId123" display="http://publicreports.dpb.virginia.gov/rdPage.aspx?rdReport=OB_DocView&amp;Param1=645F5790-5006-4D9F-A53B-105E1452CDA7"/>
    <hyperlink ref="T126" r:id="rId124" display="http://publicreports.dpb.virginia.gov/rdPage.aspx?rdReport=OB_DocView&amp;Param1=B5D39134-04CE-48C8-8ECB-A605B3AA5AD4"/>
    <hyperlink ref="T127" r:id="rId125" display="http://publicreports.dpb.virginia.gov/rdPage.aspx?rdReport=OB_DocView&amp;Param1=837F5C99-ABB6-4EDA-81C4-311029AFEC14"/>
    <hyperlink ref="T128" r:id="rId126" display="http://publicreports.dpb.virginia.gov/rdPage.aspx?rdReport=OB_DocView&amp;Param1=79F05718-12AE-4D4E-85AD-C6A81C143A4B"/>
    <hyperlink ref="T129" r:id="rId127" display="http://publicreports.dpb.virginia.gov/rdPage.aspx?rdReport=OB_DocView&amp;Param1=DBBA65EE-2241-49DC-93C6-DC531AC56910"/>
    <hyperlink ref="T130" r:id="rId128" display="http://publicreports.dpb.virginia.gov/rdPage.aspx?rdReport=OB_DocView&amp;Param1=AE8C889C-735F-40DE-87F2-57DE3C711413"/>
    <hyperlink ref="T131" r:id="rId129" display="http://publicreports.dpb.virginia.gov/rdPage.aspx?rdReport=OB_DocView&amp;Param1=F3621FD7-CFA7-4DD0-BAE4-2F4E33954256"/>
    <hyperlink ref="T132" r:id="rId130" display="http://publicreports.dpb.virginia.gov/rdPage.aspx?rdReport=OB_DocView&amp;Param1=649A312E-F109-42AD-A637-1EC693E19612"/>
    <hyperlink ref="T133" r:id="rId131" display="http://publicreports.dpb.virginia.gov/rdPage.aspx?rdReport=OB_DocView&amp;Param1=649A312E-F109-42AD-A637-1EC693E19612"/>
    <hyperlink ref="T134" r:id="rId132" display="http://publicreports.dpb.virginia.gov/rdPage.aspx?rdReport=OB_DocView&amp;Param1=649A312E-F109-42AD-A637-1EC693E19612"/>
    <hyperlink ref="T135" r:id="rId133" display="http://publicreports.dpb.virginia.gov/rdPage.aspx?rdReport=OB_DocView&amp;Param1=E6024760-B787-4918-A7A2-A04621217450"/>
    <hyperlink ref="T140" r:id="rId134" display="http://publicreports.dpb.virginia.gov/rdPage.aspx?rdReport=OB_DocView&amp;Param1=A41F7C04-EE28-4D32-8B7C-02EBC22471BC"/>
    <hyperlink ref="T138" r:id="rId135" display="http://publicreports.dpb.virginia.gov/rdPage.aspx?rdReport=OB_DocView&amp;Param1=DFA58B8D-6456-4C76-B368-4EBD698692D9"/>
    <hyperlink ref="T141" r:id="rId136" display="http://publicreports.dpb.virginia.gov/rdPage.aspx?rdReport=OB_DocView&amp;Param1=1008CB90-7037-411D-92F3-C2733D83BFAA"/>
    <hyperlink ref="T136" r:id="rId137" display="http://publicreports.dpb.virginia.gov/rdPage.aspx?rdReport=OB_DocView&amp;Param1=E8146E5B-8235-4A06-A0CF-E8E8306C7215"/>
    <hyperlink ref="T137" r:id="rId138" display="http://publicreports.dpb.virginia.gov/rdPage.aspx?rdReport=OB_DocView&amp;Param1=070633ED-90CA-4D69-B7FF-570783E23839"/>
    <hyperlink ref="T139" r:id="rId139" display="http://publicreports.dpb.virginia.gov/rdPage.aspx?rdReport=OB_DocView&amp;Param1=578FCDD4-483F-496B-AE14-83BC4A5B68FB"/>
    <hyperlink ref="T142" r:id="rId140" display="http://publicreports.dpb.virginia.gov/rdPage.aspx?rdReport=OB_DocView&amp;Param1=61B1E63F-C00C-4332-A93B-F6114F452B2E"/>
    <hyperlink ref="T143" r:id="rId141" display="http://publicreports.dpb.virginia.gov/rdPage.aspx?rdReport=OB_DocView&amp;Param1=A4625446-CA26-4329-900E-456F95ED1B83"/>
    <hyperlink ref="T144" r:id="rId142" display="http://publicreports.dpb.virginia.gov/rdPage.aspx?rdReport=OB_DocView&amp;Param1=A4625446-CA26-4329-900E-456F95ED1B83"/>
    <hyperlink ref="T145" r:id="rId143" display="http://publicreports.dpb.virginia.gov/rdPage.aspx?rdReport=OB_DocView&amp;Param1=17CCC197-9EAE-425A-8592-D7A2DBD8D9BF"/>
    <hyperlink ref="T146" r:id="rId144" display="http://publicreports.dpb.virginia.gov/rdPage.aspx?rdReport=OB_DocView&amp;Param1=76AB0F75-851C-471F-8C70-0C3DDA9E3808"/>
    <hyperlink ref="T147" r:id="rId145" display="http://publicreports.dpb.virginia.gov/rdPage.aspx?rdReport=OB_DocView&amp;Param1=97D86D58-6691-4742-AFD9-21709058B1BB"/>
    <hyperlink ref="T148" r:id="rId146" display="http://publicreports.dpb.virginia.gov/rdPage.aspx?rdReport=OB_DocView&amp;Param1=1F7E5457-7F2C-4706-AE3A-90B5AE9FBC15"/>
    <hyperlink ref="T149" r:id="rId147" display="http://publicreports.dpb.virginia.gov/rdPage.aspx?rdReport=OB_DocView&amp;Param1=F60561A7-5CD6-4039-B28C-4A3EE5041F7F"/>
    <hyperlink ref="T150" r:id="rId148" display="http://publicreports.dpb.virginia.gov/rdPage.aspx?rdReport=OB_DocView&amp;Param1=FF580874-38A4-4DA4-B1D1-474F7CE86484"/>
    <hyperlink ref="T151" r:id="rId149" display="http://publicreports.dpb.virginia.gov/rdPage.aspx?rdReport=OB_DocView&amp;Param1=66A8B6D8-69DD-42B1-B293-B1EDEC86F3D6"/>
    <hyperlink ref="T152" r:id="rId150" display="http://publicreports.dpb.virginia.gov/rdPage.aspx?rdReport=OB_DocView&amp;Param1=EA706405-0D6C-4321-9ACC-BDAB7A12750F"/>
    <hyperlink ref="T153" r:id="rId151" display="http://publicreports.dpb.virginia.gov/rdPage.aspx?rdReport=OB_DocView&amp;Param1=2AFC1BC2-6064-45FE-980C-B1609CBDA4BF"/>
    <hyperlink ref="T154" r:id="rId152" display="http://publicreports.dpb.virginia.gov/rdPage.aspx?rdReport=OB_DocView&amp;Param1=656A6A3B-326D-442C-8429-258AD8E766A1"/>
    <hyperlink ref="T155" r:id="rId153" display="http://publicreports.dpb.virginia.gov/rdPage.aspx?rdReport=OB_DocView&amp;Param1=92B08DCD-E39B-4570-8D84-2741746E08D8"/>
    <hyperlink ref="T156" r:id="rId154" display="http://publicreports.dpb.virginia.gov/rdPage.aspx?rdReport=OB_DocView&amp;Param1=C9454E30-A3D4-4970-8224-A0A858A3AED5"/>
    <hyperlink ref="T157" r:id="rId155" display="http://publicreports.dpb.virginia.gov/rdPage.aspx?rdReport=OB_DocView&amp;Param1=31B45BB1-40F7-4BD0-B4A0-666DC23EB21A"/>
    <hyperlink ref="T158" r:id="rId156" display="http://publicreports.dpb.virginia.gov/rdPage.aspx?rdReport=OB_DocView&amp;Param1=5AAE70A8-6FA6-4BFC-A4CE-F11D2AC9DD1E"/>
    <hyperlink ref="T159" r:id="rId157" display="http://publicreports.dpb.virginia.gov/rdPage.aspx?rdReport=OB_DocView&amp;Param1=8001ADDB-6A79-4223-A0A3-67C677D1B586"/>
    <hyperlink ref="T160" r:id="rId158" display="http://publicreports.dpb.virginia.gov/rdPage.aspx?rdReport=OB_DocView&amp;Param1=BD4ABBEB-453A-485D-9E7A-38136ED0E55F"/>
    <hyperlink ref="T161" r:id="rId159" display="http://publicreports.dpb.virginia.gov/rdPage.aspx?rdReport=OB_DocView&amp;Param1=FF46C81C-1695-4BB0-A098-066D22BED417"/>
    <hyperlink ref="T162" r:id="rId160" display="http://publicreports.dpb.virginia.gov/rdPage.aspx?rdReport=OB_DocView&amp;Param1=64DE0EAA-6347-4146-B09A-427ED555A1BF"/>
    <hyperlink ref="T163" r:id="rId161" display="http://publicreports.dpb.virginia.gov/rdPage.aspx?rdReport=OB_DocView&amp;Param1=B826BD5D-437C-44F8-AC10-8E8D7E4D41B7"/>
    <hyperlink ref="T164" r:id="rId162" display="http://publicreports.dpb.virginia.gov/rdPage.aspx?rdReport=OB_DocView&amp;Param1=4005C56B-BF76-48F1-B045-934488FD2132"/>
    <hyperlink ref="T165" r:id="rId163" display="http://publicreports.dpb.virginia.gov/rdPage.aspx?rdReport=OB_DocView&amp;Param1=EA24287F-6958-4B28-8E39-4E61FFA097D5"/>
    <hyperlink ref="T166" r:id="rId164" display="http://publicreports.dpb.virginia.gov/rdPage.aspx?rdReport=OB_DocView&amp;Param1=1E6F2D36-14AA-438C-A0CE-09BCCFB4BE50"/>
    <hyperlink ref="T167" r:id="rId165" display="http://publicreports.dpb.virginia.gov/rdPage.aspx?rdReport=OB_DocView&amp;Param1=9F0B577B-68A1-41F1-9647-94A6AC870002"/>
    <hyperlink ref="T168" r:id="rId166" display="http://publicreports.dpb.virginia.gov/rdPage.aspx?rdReport=OB_DocView&amp;Param1=40D1D53D-8719-4677-9309-E37BC84670C9"/>
    <hyperlink ref="T169" r:id="rId167" display="http://publicreports.dpb.virginia.gov/rdPage.aspx?rdReport=OB_DocView&amp;Param1=1F1F9612-AD05-4E68-AA7A-A6D78E3F6CBA"/>
    <hyperlink ref="T170" r:id="rId168" display="http://publicreports.dpb.virginia.gov/rdPage.aspx?rdReport=OB_DocView&amp;Param1=6E28CBA8-DCBF-42EF-8D48-40ABBB696DF2"/>
    <hyperlink ref="T171" r:id="rId169" display="http://publicreports.dpb.virginia.gov/rdPage.aspx?rdReport=OB_DocView&amp;Param1=D65B09A4-E608-4BA8-84B9-0763BB1AC98B"/>
    <hyperlink ref="T172" r:id="rId170" display="http://publicreports.dpb.virginia.gov/rdPage.aspx?rdReport=OB_DocView&amp;Param1=7B72CBD2-2B39-47D8-95BE-17E836B57324"/>
    <hyperlink ref="T173" r:id="rId171" display="http://publicreports.dpb.virginia.gov/rdPage.aspx?rdReport=OB_DocView&amp;Param1=42D5E621-3E4A-4711-8C47-69339D978728"/>
    <hyperlink ref="T174" r:id="rId172" display="http://publicreports.dpb.virginia.gov/rdPage.aspx?rdReport=OB_DocView&amp;Param1=D1ED08EF-C9E6-4AD4-AD78-AD56F7007133"/>
    <hyperlink ref="T175" r:id="rId173" display="http://publicreports.dpb.virginia.gov/rdPage.aspx?rdReport=OB_DocView&amp;Param1=92B482B7-9BD6-40BF-8C03-EDE9CF4231B3"/>
    <hyperlink ref="T176" r:id="rId174" display="http://publicreports.dpb.virginia.gov/rdPage.aspx?rdReport=OB_DocView&amp;Param1=92C136FA-871C-44F6-BD6B-4D39D86C3BED"/>
    <hyperlink ref="T177" r:id="rId175" display="http://publicreports.dpb.virginia.gov/rdPage.aspx?rdReport=OB_DocView&amp;Param1=54272758-68CA-4D7B-AA85-DEC56E05B925"/>
    <hyperlink ref="T180" r:id="rId176" display="http://publicreports.dpb.virginia.gov/rdPage.aspx?rdReport=OB_DocView&amp;Param1=65A70920-25B6-412E-A534-B3CD1CEAC0EC"/>
    <hyperlink ref="T181" r:id="rId177" display="http://publicreports.dpb.virginia.gov/rdPage.aspx?rdReport=OB_DocView&amp;Param1=65A70920-25B6-412E-A534-B3CD1CEAC0EC"/>
    <hyperlink ref="T182" r:id="rId178" display="http://publicreports.dpb.virginia.gov/rdPage.aspx?rdReport=OB_DocView&amp;Param1=CE3E00A5-4004-439D-9C3A-F4F51C679899"/>
    <hyperlink ref="T178" r:id="rId179" display="http://publicreports.dpb.virginia.gov/rdPage.aspx?rdReport=OB_DocView&amp;Param1=4FC7C3C8-690A-4BD8-96FA-E6C82786473E"/>
    <hyperlink ref="T179" r:id="rId180" display="http://publicreports.dpb.virginia.gov/rdPage.aspx?rdReport=OB_DocView&amp;Param1=CCF76EE0-9860-4FAA-91E1-11CBF079BBE8"/>
    <hyperlink ref="T183" r:id="rId181" display="http://publicreports.dpb.virginia.gov/rdPage.aspx?rdReport=OB_DocView&amp;Param1=A232603B-B3CF-4C1C-A8CA-3C4C7C8AA01D"/>
    <hyperlink ref="T184" r:id="rId182" display="http://publicreports.dpb.virginia.gov/rdPage.aspx?rdReport=OB_DocView&amp;Param1=8DA724ED-CC2A-4973-ABBB-1E9FBCFF77E5"/>
    <hyperlink ref="T185" r:id="rId183" display="http://publicreports.dpb.virginia.gov/rdPage.aspx?rdReport=OB_DocView&amp;Param1=C0B8C91D-8199-49B2-9DFF-D678DDE136E3"/>
    <hyperlink ref="T186" r:id="rId184" display="http://publicreports.dpb.virginia.gov/rdPage.aspx?rdReport=OB_DocView&amp;Param1=04042580-94B2-411F-81F9-9EE976E73970"/>
    <hyperlink ref="T187" r:id="rId185" display="http://publicreports.dpb.virginia.gov/rdPage.aspx?rdReport=OB_DocView&amp;Param1=9142DC0F-334D-4C87-8DDA-4AD1CDF8A7C6"/>
    <hyperlink ref="T188" r:id="rId186" display="http://publicreports.dpb.virginia.gov/rdPage.aspx?rdReport=OB_DocView&amp;Param1=9142DC0F-334D-4C87-8DDA-4AD1CDF8A7C6"/>
    <hyperlink ref="T189" r:id="rId187" display="http://publicreports.dpb.virginia.gov/rdPage.aspx?rdReport=OB_DocView&amp;Param1=860B0257-8D8C-41D1-B425-139A7F069EEF"/>
    <hyperlink ref="T190" r:id="rId188" display="http://publicreports.dpb.virginia.gov/rdPage.aspx?rdReport=OB_DocView&amp;Param1=860B0257-8D8C-41D1-B425-139A7F069EEF"/>
    <hyperlink ref="T192" r:id="rId189" display="http://publicreports.dpb.virginia.gov/rdPage.aspx?rdReport=OB_DocView&amp;Param1=A1BAFA49-5FC8-455C-8D89-2B848985B64C"/>
    <hyperlink ref="T191" r:id="rId190" display="http://publicreports.dpb.virginia.gov/rdPage.aspx?rdReport=OB_DocView&amp;Param1=FA6C3590-2636-43D4-B471-528CAF362BEE"/>
    <hyperlink ref="T194" r:id="rId191" display="http://publicreports.dpb.virginia.gov/rdPage.aspx?rdReport=OB_DocView&amp;Param1=F76404DB-9807-4553-8C89-F8A014526743"/>
    <hyperlink ref="T193" r:id="rId192" display="http://publicreports.dpb.virginia.gov/rdPage.aspx?rdReport=OB_DocView&amp;Param1=0FFE3B2F-551F-48DE-9802-5F40B1C55D44"/>
    <hyperlink ref="T195" r:id="rId193" display="http://publicreports.dpb.virginia.gov/rdPage.aspx?rdReport=OB_DocView&amp;Param1=0A9AC26E-0682-40EF-9610-B3819147D69D"/>
    <hyperlink ref="T196" r:id="rId194" display="http://publicreports.dpb.virginia.gov/rdPage.aspx?rdReport=OB_DocView&amp;Param1=51709DA1-191F-437A-A0BA-BE75F847459A"/>
    <hyperlink ref="T199" r:id="rId195" display="http://publicreports.dpb.virginia.gov/rdPage.aspx?rdReport=OB_DocView&amp;Param1=EB64B787-9C29-4F5D-89BE-6CFD5FCD85FC"/>
    <hyperlink ref="T197" r:id="rId196" display="http://publicreports.dpb.virginia.gov/rdPage.aspx?rdReport=OB_DocView&amp;Param1=04EC2912-8B1E-4632-AC0B-7FB88BEF8DD2"/>
    <hyperlink ref="T198" r:id="rId197" display="http://publicreports.dpb.virginia.gov/rdPage.aspx?rdReport=OB_DocView&amp;Param1=D9D74545-50B2-49EE-9AA3-48C76F22B0A1"/>
    <hyperlink ref="T200" r:id="rId198" display="http://publicreports.dpb.virginia.gov/rdPage.aspx?rdReport=OB_DocView&amp;Param1=7BBBB376-811A-4560-833C-51D0999A0EE4"/>
    <hyperlink ref="T201" r:id="rId199" display="http://publicreports.dpb.virginia.gov/rdPage.aspx?rdReport=OB_DocView&amp;Param1=2620FAFE-8CFF-4387-8986-B208492FDA83"/>
    <hyperlink ref="T202" r:id="rId200" display="http://publicreports.dpb.virginia.gov/rdPage.aspx?rdReport=OB_DocView&amp;Param1=1C92B9EC-BB3B-4274-9932-133ACE2CDDCB"/>
    <hyperlink ref="T203" r:id="rId201" display="http://publicreports.dpb.virginia.gov/rdPage.aspx?rdReport=OB_DocView&amp;Param1=1C92B9EC-BB3B-4274-9932-133ACE2CDDCB"/>
    <hyperlink ref="T204" r:id="rId202" display="http://publicreports.dpb.virginia.gov/rdPage.aspx?rdReport=OB_DocView&amp;Param1=C3AEBF95-CB43-4FD5-BCCC-6C15125CCD5B"/>
    <hyperlink ref="T205" r:id="rId203" display="http://publicreports.dpb.virginia.gov/rdPage.aspx?rdReport=OB_DocView&amp;Param1=C7926950-B9BD-405A-981D-D0DFD0F9907D"/>
    <hyperlink ref="T206" r:id="rId204" display="http://publicreports.dpb.virginia.gov/rdPage.aspx?rdReport=OB_DocView&amp;Param1=D26F7917-7ED8-4D69-9BC3-25F43D057CAE"/>
    <hyperlink ref="T207" r:id="rId205" display="http://publicreports.dpb.virginia.gov/rdPage.aspx?rdReport=OB_DocView&amp;Param1=D7E92FB2-F0E9-4DDF-A223-4740C3B2B31B"/>
    <hyperlink ref="T208" r:id="rId206" display="http://publicreports.dpb.virginia.gov/rdPage.aspx?rdReport=OB_DocView&amp;Param1=E77B1792-6766-4B3A-BEDB-E6DC74E044F6"/>
    <hyperlink ref="T209" r:id="rId207" display="http://publicreports.dpb.virginia.gov/rdPage.aspx?rdReport=OB_DocView&amp;Param1=7ABFDDD0-F3C8-44AB-8B77-2B7EFC6D7B93"/>
    <hyperlink ref="T210" r:id="rId208" display="http://publicreports.dpb.virginia.gov/rdPage.aspx?rdReport=OB_DocView&amp;Param1=DEB6ADD4-B919-4A6F-8518-2AEFA33D3789"/>
    <hyperlink ref="T211" r:id="rId209" display="http://publicreports.dpb.virginia.gov/rdPage.aspx?rdReport=OB_DocView&amp;Param1=1AECF4AA-D4CF-40EB-9C73-F6AB76516F67"/>
    <hyperlink ref="T212" r:id="rId210" display="http://publicreports.dpb.virginia.gov/rdPage.aspx?rdReport=OB_DocView&amp;Param1=1A1F31E5-2444-46BE-A82A-DA737ED1C285"/>
    <hyperlink ref="T213" r:id="rId211" display="http://publicreports.dpb.virginia.gov/rdPage.aspx?rdReport=OB_DocView&amp;Param1=3F07B78C-7C06-448E-A7CE-F8DB45FAACCC"/>
    <hyperlink ref="T214" r:id="rId212" display="http://publicreports.dpb.virginia.gov/rdPage.aspx?rdReport=OB_DocView&amp;Param1=F4C6047A-BFF3-4B50-801D-D195D42C1FC6"/>
    <hyperlink ref="T215" r:id="rId213" display="http://publicreports.dpb.virginia.gov/rdPage.aspx?rdReport=OB_DocView&amp;Param1=9596AAEB-229B-4A95-B630-88A8CA33AE68"/>
    <hyperlink ref="T216" r:id="rId214" display="http://publicreports.dpb.virginia.gov/rdPage.aspx?rdReport=OB_DocView&amp;Param1=E4CB8FC1-FF2B-4BAE-9A93-D1C32C0C999E"/>
    <hyperlink ref="T217" r:id="rId215" display="http://publicreports.dpb.virginia.gov/rdPage.aspx?rdReport=OB_DocView&amp;Param1=8B9C5BE2-8629-42A9-B3EB-F4DE34307A76"/>
    <hyperlink ref="T218" r:id="rId216" display="http://publicreports.dpb.virginia.gov/rdPage.aspx?rdReport=OB_DocView&amp;Param1=A1E884C9-5B9C-4818-9923-33C8A41E4270"/>
    <hyperlink ref="T219" r:id="rId217" display="http://publicreports.dpb.virginia.gov/rdPage.aspx?rdReport=OB_DocView&amp;Param1=BDFC1859-B653-478C-9B7C-41A274682F34"/>
    <hyperlink ref="T220" r:id="rId218" display="http://publicreports.dpb.virginia.gov/rdPage.aspx?rdReport=OB_DocView&amp;Param1=5AD468BF-86B8-492C-97FC-CCE65BC6D9DF"/>
    <hyperlink ref="T221" r:id="rId219" display="http://publicreports.dpb.virginia.gov/rdPage.aspx?rdReport=OB_DocView&amp;Param1=6E61C449-2C36-4DC1-B548-11D7A2E13598"/>
    <hyperlink ref="T222" r:id="rId220" display="http://publicreports.dpb.virginia.gov/rdPage.aspx?rdReport=OB_DocView&amp;Param1=CACFB495-2F85-4273-9A14-2D9226DA78ED"/>
    <hyperlink ref="T223" r:id="rId221" display="http://publicreports.dpb.virginia.gov/rdPage.aspx?rdReport=OB_DocView&amp;Param1=0C3914F6-FFB1-47B0-9CCA-FC46EC5AA987"/>
    <hyperlink ref="T224" r:id="rId222" display="http://publicreports.dpb.virginia.gov/rdPage.aspx?rdReport=OB_DocView&amp;Param1=1E7A6D59-55D9-48FA-A6A4-D0E20E7576D3"/>
    <hyperlink ref="T225" r:id="rId223" display="http://publicreports.dpb.virginia.gov/rdPage.aspx?rdReport=OB_DocView&amp;Param1=A9B81EDB-45F8-45F1-8F43-BB8DB82A6C88"/>
    <hyperlink ref="T226" r:id="rId224" display="http://publicreports.dpb.virginia.gov/rdPage.aspx?rdReport=OB_DocView&amp;Param1=A9B81EDB-45F8-45F1-8F43-BB8DB82A6C88"/>
    <hyperlink ref="T227" r:id="rId225" display="http://publicreports.dpb.virginia.gov/rdPage.aspx?rdReport=OB_DocView&amp;Param1=9BFEDF9D-4F01-4E8F-8023-F5DF1B0B02BD"/>
    <hyperlink ref="T228" r:id="rId226" display="http://publicreports.dpb.virginia.gov/rdPage.aspx?rdReport=OB_DocView&amp;Param1=E99AB367-AC3C-4EC8-97A4-34EEFF8C06AE"/>
    <hyperlink ref="T229" r:id="rId227" display="http://publicreports.dpb.virginia.gov/rdPage.aspx?rdReport=OB_DocView&amp;Param1=3813109C-562B-4730-B61A-87442207C6E3"/>
    <hyperlink ref="T230" r:id="rId228" display="http://publicreports.dpb.virginia.gov/rdPage.aspx?rdReport=OB_DocView&amp;Param1=6B3E71D5-67CF-4A11-9FB3-270B879C0FC2"/>
    <hyperlink ref="T232" r:id="rId229" display="http://publicreports.dpb.virginia.gov/rdPage.aspx?rdReport=OB_DocView&amp;Param1=DBD6CAEF-A6FF-49F6-90A4-2449F767F4EA"/>
    <hyperlink ref="T231" r:id="rId230" display="http://publicreports.dpb.virginia.gov/rdPage.aspx?rdReport=OB_DocView&amp;Param1=B9019B4F-DFAB-4275-9AB0-9D6BEFD39B76"/>
    <hyperlink ref="T233" r:id="rId231" display="http://publicreports.dpb.virginia.gov/rdPage.aspx?rdReport=OB_DocView&amp;Param1=F07877A6-1099-4880-B356-9013E0E3BD10"/>
    <hyperlink ref="T234" r:id="rId232" display="http://publicreports.dpb.virginia.gov/rdPage.aspx?rdReport=OB_DocView&amp;Param1=F07877A6-1099-4880-B356-9013E0E3BD10"/>
    <hyperlink ref="T235" r:id="rId233" display="http://publicreports.dpb.virginia.gov/rdPage.aspx?rdReport=OB_DocView&amp;Param1=833C3166-C596-4F5B-ACBC-9EE0F234D922"/>
    <hyperlink ref="T236" r:id="rId234" display="http://publicreports.dpb.virginia.gov/rdPage.aspx?rdReport=OB_DocView&amp;Param1=2C661DB1-CD13-4A7F-88E3-AADF3BE869FC"/>
    <hyperlink ref="T237" r:id="rId235" display="http://publicreports.dpb.virginia.gov/rdPage.aspx?rdReport=OB_DocView&amp;Param1=4473561C-3C40-41D3-A56A-D6356E77E5E9"/>
    <hyperlink ref="T238" r:id="rId236" display="http://publicreports.dpb.virginia.gov/rdPage.aspx?rdReport=OB_DocView&amp;Param1=11ACB72F-1DCC-4684-A17C-FFCEBAA94A33"/>
    <hyperlink ref="T239" r:id="rId237" display="http://publicreports.dpb.virginia.gov/rdPage.aspx?rdReport=OB_DocView&amp;Param1=D43F26E3-3AFA-4E40-8D1D-E9F66B00EA6B"/>
    <hyperlink ref="T240" r:id="rId238" display="http://publicreports.dpb.virginia.gov/rdPage.aspx?rdReport=OB_DocView&amp;Param1=91E7AFDB-8DD1-4667-B973-52B5A404E42B"/>
    <hyperlink ref="T268" r:id="rId239" display="http://publicreports.dpb.virginia.gov/rdPage.aspx?rdReport=OB_DocView&amp;Param1=6E4F8F93-EABD-49B0-8EB8-E0DCF0E43BDA"/>
    <hyperlink ref="T243" r:id="rId240" display="http://publicreports.dpb.virginia.gov/rdPage.aspx?rdReport=OB_DocView&amp;Param1=2831F668-162F-4F29-8485-B647FF82C92C"/>
    <hyperlink ref="T246" r:id="rId241" display="http://publicreports.dpb.virginia.gov/rdPage.aspx?rdReport=OB_DocView&amp;Param1=B5F9CB01-9D43-4F70-BA9D-0A0494CB4194"/>
    <hyperlink ref="T244" r:id="rId242" display="http://publicreports.dpb.virginia.gov/rdPage.aspx?rdReport=OB_DocView&amp;Param1=521748F0-1E66-4B6A-A5F7-6BC409A2B54B"/>
    <hyperlink ref="T245" r:id="rId243" display="http://publicreports.dpb.virginia.gov/rdPage.aspx?rdReport=OB_DocView&amp;Param1=E71AB368-0379-4E22-97D2-B5C90AAC52B7"/>
    <hyperlink ref="T241" r:id="rId244" display="http://publicreports.dpb.virginia.gov/rdPage.aspx?rdReport=OB_DocView&amp;Param1=BE9F04A8-8787-4616-9413-BC1F6B286288"/>
    <hyperlink ref="T242" r:id="rId245" display="http://publicreports.dpb.virginia.gov/rdPage.aspx?rdReport=OB_DocView&amp;Param1=4A877724-BAFF-4D8A-A58C-DE1BB35A1874"/>
    <hyperlink ref="T247" r:id="rId246" display="http://publicreports.dpb.virginia.gov/rdPage.aspx?rdReport=OB_DocView&amp;Param1=A5F0C8D4-BCDA-4932-9E4A-3951563B3CD5"/>
    <hyperlink ref="T248" r:id="rId247" display="http://publicreports.dpb.virginia.gov/rdPage.aspx?rdReport=OB_DocView&amp;Param1=7630EE5A-16B6-428D-A3FC-CB8B88EA316E"/>
    <hyperlink ref="T249" r:id="rId248" display="http://publicreports.dpb.virginia.gov/rdPage.aspx?rdReport=OB_DocView&amp;Param1=EF8F16DD-0954-41B1-93E7-91894B831A5A"/>
    <hyperlink ref="T251" r:id="rId249" display="http://publicreports.dpb.virginia.gov/rdPage.aspx?rdReport=OB_DocView&amp;Param1=B2046626-9106-40E0-B6F3-ECC7E40CFED8"/>
    <hyperlink ref="T252" r:id="rId250" display="http://publicreports.dpb.virginia.gov/rdPage.aspx?rdReport=OB_DocView&amp;Param1=03129969-58F7-40BB-941C-96023AFF5209"/>
    <hyperlink ref="T253" r:id="rId251" display="http://publicreports.dpb.virginia.gov/rdPage.aspx?rdReport=OB_DocView&amp;Param1=F893A362-B227-4CE2-B395-4639F1D9AB53"/>
    <hyperlink ref="T250" r:id="rId252" display="http://publicreports.dpb.virginia.gov/rdPage.aspx?rdReport=OB_DocView&amp;Param1=C7C9C439-18F1-4D65-A739-57E24746D6A2"/>
    <hyperlink ref="T255" r:id="rId253" display="http://publicreports.dpb.virginia.gov/rdPage.aspx?rdReport=OB_DocView&amp;Param1=91B52859-7CDE-4D89-A56A-70E8EF372E82"/>
    <hyperlink ref="T254" r:id="rId254" display="http://publicreports.dpb.virginia.gov/rdPage.aspx?rdReport=OB_DocView&amp;Param1=48E07636-ACE9-49AD-8600-24485DEEACD0"/>
    <hyperlink ref="T263" r:id="rId255" display="http://publicreports.dpb.virginia.gov/rdPage.aspx?rdReport=OB_DocView&amp;Param1=B19C75C2-D312-4084-B0EE-6DAEE1049BF4"/>
    <hyperlink ref="T256" r:id="rId256" display="http://publicreports.dpb.virginia.gov/rdPage.aspx?rdReport=OB_DocView&amp;Param1=612C221B-805F-42DA-BA60-53443CAD7A52"/>
    <hyperlink ref="T257" r:id="rId257" display="http://publicreports.dpb.virginia.gov/rdPage.aspx?rdReport=OB_DocView&amp;Param1=A91EC65D-432E-4A7D-B63C-5A2FDD4134CC"/>
    <hyperlink ref="T258" r:id="rId258" display="http://publicreports.dpb.virginia.gov/rdPage.aspx?rdReport=OB_DocView&amp;Param1=9FE561A4-F439-438F-8A20-B81720CAAA40"/>
    <hyperlink ref="T259" r:id="rId259" display="http://publicreports.dpb.virginia.gov/rdPage.aspx?rdReport=OB_DocView&amp;Param1=C2ED4D5A-179D-4130-BA8E-25F23FE1E49E"/>
    <hyperlink ref="T260" r:id="rId260" display="http://publicreports.dpb.virginia.gov/rdPage.aspx?rdReport=OB_DocView&amp;Param1=F20E0ADA-6FD4-49BD-B4ED-2BA22D2558C5"/>
    <hyperlink ref="T266" r:id="rId261" display="http://publicreports.dpb.virginia.gov/rdPage.aspx?rdReport=OB_DocView&amp;Param1=6B6C2016-958A-4AE9-8F77-8C2AEBB8C7B8"/>
    <hyperlink ref="T261" r:id="rId262" display="http://publicreports.dpb.virginia.gov/rdPage.aspx?rdReport=OB_DocView&amp;Param1=B84F9907-75B2-4B2A-97FB-BCD49B75CE35"/>
    <hyperlink ref="T264" r:id="rId263" display="http://publicreports.dpb.virginia.gov/rdPage.aspx?rdReport=OB_DocView&amp;Param1=13485CF1-5567-49F5-A9D3-11BA7A00E3ED"/>
    <hyperlink ref="T265" r:id="rId264" display="http://publicreports.dpb.virginia.gov/rdPage.aspx?rdReport=OB_DocView&amp;Param1=7E79BE2B-12DB-46B4-B1C6-1DA37A6F590A"/>
    <hyperlink ref="T262" r:id="rId265" display="http://publicreports.dpb.virginia.gov/rdPage.aspx?rdReport=OB_DocView&amp;Param1=DD888EEB-F3AD-4E38-826C-01FB5B585385"/>
    <hyperlink ref="T267" r:id="rId266" display="http://publicreports.dpb.virginia.gov/rdPage.aspx?rdReport=OB_DocView&amp;Param1=55A5E084-7558-4696-A6DF-104FB50FE03A"/>
    <hyperlink ref="T269" r:id="rId267" display="http://publicreports.dpb.virginia.gov/rdPage.aspx?rdReport=OB_DocView&amp;Param1=61C375FF-3967-411D-A675-DEC0EE8B31F1"/>
    <hyperlink ref="T270" r:id="rId268" display="http://publicreports.dpb.virginia.gov/rdPage.aspx?rdReport=OB_DocView&amp;Param1=8AECBE13-6708-44EE-A276-125098F39099"/>
    <hyperlink ref="T271" r:id="rId269" display="http://publicreports.dpb.virginia.gov/rdPage.aspx?rdReport=OB_DocView&amp;Param1=EAE912DC-402D-4933-A70B-E015C33C3A82"/>
    <hyperlink ref="T272" r:id="rId270" display="http://publicreports.dpb.virginia.gov/rdPage.aspx?rdReport=OB_DocView&amp;Param1=8E8AFC61-E5EC-4E81-8295-367DD665AFC0"/>
    <hyperlink ref="T273" r:id="rId271" display="http://publicreports.dpb.virginia.gov/rdPage.aspx?rdReport=OB_DocView&amp;Param1=545661B9-18B1-437C-AC4A-D0A56F2B2C52"/>
    <hyperlink ref="T274" r:id="rId272" display="http://publicreports.dpb.virginia.gov/rdPage.aspx?rdReport=OB_DocView&amp;Param1=D2ADC62D-4F73-4C8B-BBF4-252AB8C58A25"/>
    <hyperlink ref="T275" r:id="rId273" display="http://publicreports.dpb.virginia.gov/rdPage.aspx?rdReport=OB_DocView&amp;Param1=D2ADC62D-4F73-4C8B-BBF4-252AB8C58A25"/>
    <hyperlink ref="T276" r:id="rId274" display="http://publicreports.dpb.virginia.gov/rdPage.aspx?rdReport=OB_DocView&amp;Param1=C6337F9C-C01C-4655-8713-B715EAF9BC3C"/>
    <hyperlink ref="T277" r:id="rId275" display="http://publicreports.dpb.virginia.gov/rdPage.aspx?rdReport=OB_DocView&amp;Param1=5B74A5CB-8547-41CB-9DBC-C9922D7784FD"/>
    <hyperlink ref="T278" r:id="rId276" display="http://publicreports.dpb.virginia.gov/rdPage.aspx?rdReport=OB_DocView&amp;Param1=7F120E49-A8F8-46DF-86B0-7961927E8D1A"/>
    <hyperlink ref="T279" r:id="rId277" display="http://publicreports.dpb.virginia.gov/rdPage.aspx?rdReport=OB_DocView&amp;Param1=8F488179-B7C2-44F6-B958-0D4CEE209A53"/>
    <hyperlink ref="T280" r:id="rId278" display="http://publicreports.dpb.virginia.gov/rdPage.aspx?rdReport=OB_DocView&amp;Param1=2E46ADC4-3561-4DED-AFDC-669B9A76E56C"/>
    <hyperlink ref="T281" r:id="rId279" display="http://publicreports.dpb.virginia.gov/rdPage.aspx?rdReport=OB_DocView&amp;Param1=97524363-7737-4DD6-B97E-D0B012653DE1"/>
    <hyperlink ref="T282" r:id="rId280" display="http://publicreports.dpb.virginia.gov/rdPage.aspx?rdReport=OB_DocView&amp;Param1=2822CE1F-5AF6-47E8-8429-A8BC44B36A23"/>
    <hyperlink ref="T284" r:id="rId281" display="http://publicreports.dpb.virginia.gov/rdPage.aspx?rdReport=OB_DocView&amp;Param1=692ED392-E0B2-4058-9AC4-4ED84A9B0F88"/>
    <hyperlink ref="T283" r:id="rId282" display="http://publicreports.dpb.virginia.gov/rdPage.aspx?rdReport=OB_DocView&amp;Param1=C87B2E1B-1E7C-48F2-B533-E05FADB4D8AC"/>
    <hyperlink ref="T285" r:id="rId283" display="http://publicreports.dpb.virginia.gov/rdPage.aspx?rdReport=OB_DocView&amp;Param1=A26D8048-F243-4B35-ABEB-F1565FB71E07"/>
    <hyperlink ref="T286" r:id="rId284" display="http://publicreports.dpb.virginia.gov/rdPage.aspx?rdReport=OB_DocView&amp;Param1=2860A685-EB26-4F7C-A727-5018530FE987"/>
    <hyperlink ref="T287" r:id="rId285" display="http://publicreports.dpb.virginia.gov/rdPage.aspx?rdReport=OB_DocView&amp;Param1=4619EDCA-D9EA-4713-A443-689426BDDEE9"/>
    <hyperlink ref="T288" r:id="rId286" display="http://publicreports.dpb.virginia.gov/rdPage.aspx?rdReport=OB_DocView&amp;Param1=D30F6BA3-D6FC-4C72-B79E-4B8CFA58C069"/>
    <hyperlink ref="T289" r:id="rId287" display="http://publicreports.dpb.virginia.gov/rdPage.aspx?rdReport=OB_DocView&amp;Param1=EC8722CD-35AF-4748-A7F8-9435CBA0D8BB"/>
    <hyperlink ref="T290" r:id="rId288" display="http://publicreports.dpb.virginia.gov/rdPage.aspx?rdReport=OB_DocView&amp;Param1=7A02B3CA-5DDA-4B50-BFB7-9AF46FB0330A"/>
    <hyperlink ref="T295" r:id="rId289" display="http://publicreports.dpb.virginia.gov/rdPage.aspx?rdReport=OB_DocView&amp;Param1=1E91934F-BE59-49D7-BC10-0CF73D251F93"/>
    <hyperlink ref="T291" r:id="rId290" display="http://publicreports.dpb.virginia.gov/rdPage.aspx?rdReport=OB_DocView&amp;Param1=5AEB81F7-9139-4C98-8219-31082611F6E7"/>
    <hyperlink ref="T292" r:id="rId291" display="http://publicreports.dpb.virginia.gov/rdPage.aspx?rdReport=OB_DocView&amp;Param1=1DDDD6C4-B68B-4E87-B888-9C07C482578A"/>
    <hyperlink ref="T296" r:id="rId292" display="http://publicreports.dpb.virginia.gov/rdPage.aspx?rdReport=OB_DocView&amp;Param1=1C76EFB6-5A9A-4001-88E9-40B99FCC92A5"/>
    <hyperlink ref="T293" r:id="rId293" display="http://publicreports.dpb.virginia.gov/rdPage.aspx?rdReport=OB_DocView&amp;Param1=9C451239-3E7C-4FC3-BCC8-666704F0B82D"/>
    <hyperlink ref="T294" r:id="rId294" display="http://publicreports.dpb.virginia.gov/rdPage.aspx?rdReport=OB_DocView&amp;Param1=781E9B9F-CABF-45D2-96ED-44CA50500919"/>
    <hyperlink ref="T297" r:id="rId295" display="http://publicreports.dpb.virginia.gov/rdPage.aspx?rdReport=OB_DocView&amp;Param1=4A58D3A5-7EA7-441F-94E4-231174B57F09"/>
    <hyperlink ref="T298" r:id="rId296" display="http://publicreports.dpb.virginia.gov/rdPage.aspx?rdReport=OB_DocView&amp;Param1=7EE8DDFB-000D-4F21-894B-FE6725813727"/>
    <hyperlink ref="T299" r:id="rId297" display="http://publicreports.dpb.virginia.gov/rdPage.aspx?rdReport=OB_DocView&amp;Param1=E32CB8FB-4801-44E7-BDC2-82361A74BBFC"/>
    <hyperlink ref="T300" r:id="rId298" display="http://publicreports.dpb.virginia.gov/rdPage.aspx?rdReport=OB_DocView&amp;Param1=687808A9-1019-4160-A3A2-9CAE1721ADA5"/>
    <hyperlink ref="T302" r:id="rId299" display="http://publicreports.dpb.virginia.gov/rdPage.aspx?rdReport=OB_DocView&amp;Param1=AE34AED4-FC41-408F-BE5F-E662EC78FE93"/>
    <hyperlink ref="T301" r:id="rId300" display="http://publicreports.dpb.virginia.gov/rdPage.aspx?rdReport=OB_DocView&amp;Param1=A9452871-30F8-461E-9F9F-CC576D37C5C6"/>
    <hyperlink ref="T304" r:id="rId301" display="http://publicreports.dpb.virginia.gov/rdPage.aspx?rdReport=OB_DocView&amp;Param1=8336FC3E-631D-4E2C-9537-3C2A7C0548AB"/>
    <hyperlink ref="T303" r:id="rId302" display="http://publicreports.dpb.virginia.gov/rdPage.aspx?rdReport=OB_DocView&amp;Param1=BE20222D-2C1A-4A46-B719-68C6D50CF55A"/>
    <hyperlink ref="T305" r:id="rId303" display="http://publicreports.dpb.virginia.gov/rdPage.aspx?rdReport=OB_DocView&amp;Param1=A3853454-1E35-4275-889E-80E2D48AF272"/>
    <hyperlink ref="T307" r:id="rId304" display="http://publicreports.dpb.virginia.gov/rdPage.aspx?rdReport=OB_DocView&amp;Param1=212D2D58-D8A8-4B94-A921-E879B52F36CB"/>
    <hyperlink ref="T306" r:id="rId305" display="http://publicreports.dpb.virginia.gov/rdPage.aspx?rdReport=OB_DocView&amp;Param1=D091D393-A776-4F88-B2B4-E6CDC4E26DC2"/>
    <hyperlink ref="T308" r:id="rId306" display="http://publicreports.dpb.virginia.gov/rdPage.aspx?rdReport=OB_DocView&amp;Param1=4FE798B5-81FF-4E53-9854-3E4A10CDDDAB"/>
    <hyperlink ref="T309" r:id="rId307" display="http://publicreports.dpb.virginia.gov/rdPage.aspx?rdReport=OB_DocView&amp;Param1=0B74828E-F7AD-4574-A2A6-41354887F478"/>
    <hyperlink ref="T310" r:id="rId308" display="http://publicreports.dpb.virginia.gov/rdPage.aspx?rdReport=OB_DocView&amp;Param1=FA0A0A18-B935-43FF-AC7B-181BA3FDDDF7"/>
    <hyperlink ref="T311" r:id="rId309" display="http://publicreports.dpb.virginia.gov/rdPage.aspx?rdReport=OB_DocView&amp;Param1=B32319D4-05E7-448B-A0C6-212BB31006CC"/>
    <hyperlink ref="T312" r:id="rId310" display="http://publicreports.dpb.virginia.gov/rdPage.aspx?rdReport=OB_DocView&amp;Param1=4BB1E1E7-BF99-4986-B6CC-DB2BD1B26E8D"/>
    <hyperlink ref="T313" r:id="rId311" display="http://publicreports.dpb.virginia.gov/rdPage.aspx?rdReport=OB_DocView&amp;Param1=7A9F409B-307D-4D1D-B104-11B06ACA2B79"/>
    <hyperlink ref="T314" r:id="rId312" display="http://publicreports.dpb.virginia.gov/rdPage.aspx?rdReport=OB_DocView&amp;Param1=112B9FC8-6B07-4B4E-BA68-8B60DA52E6E1"/>
    <hyperlink ref="T315" r:id="rId313" display="http://publicreports.dpb.virginia.gov/rdPage.aspx?rdReport=OB_DocView&amp;Param1=3C44E102-4D75-4E37-8AFC-CFA5A761DAA2"/>
    <hyperlink ref="T316" r:id="rId314" display="http://publicreports.dpb.virginia.gov/rdPage.aspx?rdReport=OB_DocView&amp;Param1=44052C2E-0CE4-458A-A2F0-6C4AC5F36DAE"/>
    <hyperlink ref="T317" r:id="rId315" display="http://publicreports.dpb.virginia.gov/rdPage.aspx?rdReport=OB_DocView&amp;Param1=2144C4D7-DF7C-415F-B7F6-7398A8611BC2"/>
    <hyperlink ref="T318" r:id="rId316" display="http://publicreports.dpb.virginia.gov/rdPage.aspx?rdReport=OB_DocView&amp;Param1=C7C8F205-BB2B-4C54-89CE-D081217CF29B"/>
    <hyperlink ref="T319" r:id="rId317" display="http://publicreports.dpb.virginia.gov/rdPage.aspx?rdReport=OB_DocView&amp;Param1=C7C8F205-BB2B-4C54-89CE-D081217CF29B"/>
    <hyperlink ref="T320" r:id="rId318" display="http://publicreports.dpb.virginia.gov/rdPage.aspx?rdReport=OB_DocView&amp;Param1=C7C8F205-BB2B-4C54-89CE-D081217CF29B"/>
    <hyperlink ref="T321" r:id="rId319" display="http://publicreports.dpb.virginia.gov/rdPage.aspx?rdReport=OB_DocView&amp;Param1=C7C8F205-BB2B-4C54-89CE-D081217CF29B"/>
    <hyperlink ref="T322" r:id="rId320" display="http://publicreports.dpb.virginia.gov/rdPage.aspx?rdReport=OB_DocView&amp;Param1=3ED5288F-D36B-4208-9A49-222DE37782BF"/>
    <hyperlink ref="T323" r:id="rId321" display="http://publicreports.dpb.virginia.gov/rdPage.aspx?rdReport=OB_DocView&amp;Param1=3ED5288F-D36B-4208-9A49-222DE37782BF"/>
    <hyperlink ref="T324" r:id="rId322" display="http://publicreports.dpb.virginia.gov/rdPage.aspx?rdReport=OB_DocView&amp;Param1=3ED5288F-D36B-4208-9A49-222DE37782BF"/>
    <hyperlink ref="T325" r:id="rId323" display="http://publicreports.dpb.virginia.gov/rdPage.aspx?rdReport=OB_DocView&amp;Param1=3ED5288F-D36B-4208-9A49-222DE37782BF"/>
    <hyperlink ref="T326" r:id="rId324" display="http://publicreports.dpb.virginia.gov/rdPage.aspx?rdReport=OB_DocView&amp;Param1=115F22CD-010C-4623-AE75-47F3A65902AD"/>
    <hyperlink ref="T327" r:id="rId325" display="http://publicreports.dpb.virginia.gov/rdPage.aspx?rdReport=OB_DocView&amp;Param1=F0992886-69BC-488C-9524-3F98BE012F2E"/>
    <hyperlink ref="T328" r:id="rId326" display="http://publicreports.dpb.virginia.gov/rdPage.aspx?rdReport=OB_DocView&amp;Param1=20C73F40-12D3-4094-92B4-EEA19A549A09"/>
    <hyperlink ref="T329" r:id="rId327" display="http://publicreports.dpb.virginia.gov/rdPage.aspx?rdReport=OB_DocView&amp;Param1=5396CDF7-93FE-4DBD-9065-BA3FF15582A9"/>
    <hyperlink ref="T330" r:id="rId328" display="http://publicreports.dpb.virginia.gov/rdPage.aspx?rdReport=OB_DocView&amp;Param1=9ECB7C32-1272-4C1A-A7FB-6ACE286CCA43"/>
    <hyperlink ref="T332" r:id="rId329" display="http://publicreports.dpb.virginia.gov/rdPage.aspx?rdReport=OB_DocView&amp;Param1=B1830CED-7689-4ABD-AF9E-04511FDD7D4D"/>
    <hyperlink ref="T333" r:id="rId330" display="http://publicreports.dpb.virginia.gov/rdPage.aspx?rdReport=OB_DocView&amp;Param1=A15C3A3B-267B-4071-8CDB-E971B4E9E0D4"/>
    <hyperlink ref="T331" r:id="rId331" display="http://publicreports.dpb.virginia.gov/rdPage.aspx?rdReport=OB_DocView&amp;Param1=40BD8A36-7826-4893-8722-97F96A3A4312"/>
    <hyperlink ref="T334" r:id="rId332" display="http://publicreports.dpb.virginia.gov/rdPage.aspx?rdReport=OB_DocView&amp;Param1=078AC1AB-566C-480C-9AD4-AC0F847CF541"/>
    <hyperlink ref="T335" r:id="rId333" display="http://publicreports.dpb.virginia.gov/rdPage.aspx?rdReport=OB_DocView&amp;Param1=88C5C4C9-9AAD-4002-89B1-2186B6C77914"/>
    <hyperlink ref="T336" r:id="rId334" display="http://publicreports.dpb.virginia.gov/rdPage.aspx?rdReport=OB_DocView&amp;Param1=5007DA47-AE39-4D28-A419-B48525F30EB0"/>
    <hyperlink ref="T337" r:id="rId335" display="http://publicreports.dpb.virginia.gov/rdPage.aspx?rdReport=OB_DocView&amp;Param1=C376D99E-11D9-4694-8B81-D6EAAD3A5C42"/>
    <hyperlink ref="T339" r:id="rId336" display="http://publicreports.dpb.virginia.gov/rdPage.aspx?rdReport=OB_DocView&amp;Param1=907FAD35-50D4-4921-99BF-F21C8EB056F9"/>
    <hyperlink ref="T338" r:id="rId337" display="http://publicreports.dpb.virginia.gov/rdPage.aspx?rdReport=OB_DocView&amp;Param1=8EAB138E-0315-47AC-8E75-FCADDFB98446"/>
    <hyperlink ref="T340" r:id="rId338" display="http://publicreports.dpb.virginia.gov/rdPage.aspx?rdReport=OB_DocView&amp;Param1=8841F06E-4BF6-42A1-9D2E-BE5C82DB29CD"/>
    <hyperlink ref="T341" r:id="rId339" display="http://publicreports.dpb.virginia.gov/rdPage.aspx?rdReport=OB_DocView&amp;Param1=C065BBD2-BF48-4E1E-A35F-1FEDF090B17B"/>
    <hyperlink ref="T342" r:id="rId340" display="http://publicreports.dpb.virginia.gov/rdPage.aspx?rdReport=OB_DocView&amp;Param1=6255CF5A-3F85-4AA6-BE4E-7C35010DBAD4"/>
    <hyperlink ref="T343" r:id="rId341" display="http://publicreports.dpb.virginia.gov/rdPage.aspx?rdReport=OB_DocView&amp;Param1=B434DBA2-8311-47B3-AEA6-0298ADD27EA8"/>
    <hyperlink ref="T345" r:id="rId342" display="http://publicreports.dpb.virginia.gov/rdPage.aspx?rdReport=OB_DocView&amp;Param1=36A17AA7-5FF0-4FA6-8E29-B2FB11F87FD5"/>
    <hyperlink ref="T344" r:id="rId343" display="http://publicreports.dpb.virginia.gov/rdPage.aspx?rdReport=OB_DocView&amp;Param1=44096A91-D6DC-4CF3-AD69-A95991538EF4"/>
    <hyperlink ref="T346" r:id="rId344" display="http://publicreports.dpb.virginia.gov/rdPage.aspx?rdReport=OB_DocView&amp;Param1=878DF60B-2A8D-4BE2-9AAF-3C863CF9FB03"/>
    <hyperlink ref="T347" r:id="rId345" display="http://publicreports.dpb.virginia.gov/rdPage.aspx?rdReport=OB_DocView&amp;Param1=878DF60B-2A8D-4BE2-9AAF-3C863CF9FB03"/>
    <hyperlink ref="T350" r:id="rId346" display="http://publicreports.dpb.virginia.gov/rdPage.aspx?rdReport=OB_DocView&amp;Param1=A673BAB1-E70E-4FF6-BE2D-E42A8FBEA564"/>
    <hyperlink ref="T349" r:id="rId347" display="http://publicreports.dpb.virginia.gov/rdPage.aspx?rdReport=OB_DocView&amp;Param1=7950A68A-64C3-4F4C-ABC7-008EE0FB2AD9"/>
    <hyperlink ref="T348" r:id="rId348" display="http://publicreports.dpb.virginia.gov/rdPage.aspx?rdReport=OB_DocView&amp;Param1=168392BE-24C4-4E4C-AC10-0678814B47DD"/>
    <hyperlink ref="T351" r:id="rId349" display="http://publicreports.dpb.virginia.gov/rdPage.aspx?rdReport=OB_DocView&amp;Param1=E73F25F6-6773-4AD8-88B9-021487FE6938"/>
    <hyperlink ref="T352" r:id="rId350" display="http://publicreports.dpb.virginia.gov/rdPage.aspx?rdReport=OB_DocView&amp;Param1=73267DC6-1A66-42D5-89F9-C7970A7C8701"/>
    <hyperlink ref="T353" r:id="rId351" display="http://publicreports.dpb.virginia.gov/rdPage.aspx?rdReport=OB_DocView&amp;Param1=5706D033-6C82-466E-8668-9F2E7CCBA8C1"/>
    <hyperlink ref="T354" r:id="rId352" display="http://publicreports.dpb.virginia.gov/rdPage.aspx?rdReport=OB_DocView&amp;Param1=F4186CDE-54F8-41A7-9C27-1A91AF16F465"/>
    <hyperlink ref="T355" r:id="rId353" display="http://publicreports.dpb.virginia.gov/rdPage.aspx?rdReport=OB_DocView&amp;Param1=8409E3C8-B9D4-425A-9B78-331D27CBD110"/>
    <hyperlink ref="T357" r:id="rId354" display="http://publicreports.dpb.virginia.gov/rdPage.aspx?rdReport=OB_DocView&amp;Param1=CEE4FF89-C41B-4144-AF69-C34D468E6886"/>
    <hyperlink ref="T356" r:id="rId355" display="http://publicreports.dpb.virginia.gov/rdPage.aspx?rdReport=OB_DocView&amp;Param1=DE2E3951-AE4A-4C21-A990-36C437B200AF"/>
    <hyperlink ref="T358" r:id="rId356" display="http://publicreports.dpb.virginia.gov/rdPage.aspx?rdReport=OB_DocView&amp;Param1=C6817051-8D9B-4311-BDFF-F32F88674CEB"/>
    <hyperlink ref="T359" r:id="rId357" display="http://publicreports.dpb.virginia.gov/rdPage.aspx?rdReport=OB_DocView&amp;Param1=5A39114C-1190-4D89-95BF-CBB9ADB9C4BE"/>
    <hyperlink ref="T360" r:id="rId358" display="http://publicreports.dpb.virginia.gov/rdPage.aspx?rdReport=OB_DocView&amp;Param1=C2486612-2B16-4DBA-92EE-D85E38F431C9"/>
    <hyperlink ref="T361" r:id="rId359" display="http://publicreports.dpb.virginia.gov/rdPage.aspx?rdReport=OB_DocView&amp;Param1=E8ABEF07-166F-40B3-967D-93D5B9E5EB00"/>
    <hyperlink ref="T362" r:id="rId360" display="http://publicreports.dpb.virginia.gov/rdPage.aspx?rdReport=OB_DocView&amp;Param1=62B5CA6A-881E-486E-8F5D-CB1DF69259D8"/>
    <hyperlink ref="T363" r:id="rId361" display="http://publicreports.dpb.virginia.gov/rdPage.aspx?rdReport=OB_DocView&amp;Param1=CA4BF9C5-9EF9-4F46-AC08-2E2FBC764FBD"/>
    <hyperlink ref="T364" r:id="rId362" display="http://publicreports.dpb.virginia.gov/rdPage.aspx?rdReport=OB_DocView&amp;Param1=0B091B60-B318-415F-BC98-040ED33E063A"/>
    <hyperlink ref="T365" r:id="rId363" display="http://publicreports.dpb.virginia.gov/rdPage.aspx?rdReport=OB_DocView&amp;Param1=D74273DC-FC5D-4E45-8EEE-D913944089DC"/>
    <hyperlink ref="T366" r:id="rId364" display="http://publicreports.dpb.virginia.gov/rdPage.aspx?rdReport=OB_DocView&amp;Param1=DDC8EECA-1EF8-44A6-BD38-9AA262173F6F"/>
    <hyperlink ref="T367" r:id="rId365" display="http://publicreports.dpb.virginia.gov/rdPage.aspx?rdReport=OB_DocView&amp;Param1=3F2CE0A5-15AF-4EC4-9125-BDA014DB1796"/>
    <hyperlink ref="T368" r:id="rId366" display="http://publicreports.dpb.virginia.gov/rdPage.aspx?rdReport=OB_DocView&amp;Param1=C1BC9B78-0D5A-41D0-997D-7AC4975EABA4"/>
    <hyperlink ref="T369" r:id="rId367" display="http://publicreports.dpb.virginia.gov/rdPage.aspx?rdReport=OB_DocView&amp;Param1=A0E910DB-2BD8-4E1A-AA3C-77F9E49B7717"/>
    <hyperlink ref="T370" r:id="rId368" display="http://publicreports.dpb.virginia.gov/rdPage.aspx?rdReport=OB_DocView&amp;Param1=74AF72B5-75C6-4F9A-B515-3217525B4712"/>
    <hyperlink ref="T371" r:id="rId369" display="http://publicreports.dpb.virginia.gov/rdPage.aspx?rdReport=OB_DocView&amp;Param1=072599D9-73C7-42B6-BCF2-2F248E75754D"/>
    <hyperlink ref="T372" r:id="rId370" display="http://publicreports.dpb.virginia.gov/rdPage.aspx?rdReport=OB_DocView&amp;Param1=8E074DC5-1CF4-460B-B789-7DA58770B607"/>
    <hyperlink ref="T373" r:id="rId371" display="http://publicreports.dpb.virginia.gov/rdPage.aspx?rdReport=OB_DocView&amp;Param1=FA90D461-15E5-4C00-ABF1-64A27B694717"/>
    <hyperlink ref="T374" r:id="rId372" display="http://publicreports.dpb.virginia.gov/rdPage.aspx?rdReport=OB_DocView&amp;Param1=BF428C39-DC7D-4ED4-9218-8B571868B4CC"/>
    <hyperlink ref="T375" r:id="rId373" display="http://publicreports.dpb.virginia.gov/rdPage.aspx?rdReport=OB_DocView&amp;Param1=1D66F2CC-4D12-47E7-B53B-794BB4E3E596"/>
    <hyperlink ref="T376" r:id="rId374" display="http://publicreports.dpb.virginia.gov/rdPage.aspx?rdReport=OB_DocView&amp;Param1=7B519230-29A9-4414-915D-F712E1FE8E71"/>
    <hyperlink ref="T377" r:id="rId375" display="http://publicreports.dpb.virginia.gov/rdPage.aspx?rdReport=OB_DocView&amp;Param1=7A35E3F4-2FDD-471E-9D7C-D3CABDDE4602"/>
    <hyperlink ref="T378" r:id="rId376" display="http://publicreports.dpb.virginia.gov/rdPage.aspx?rdReport=OB_DocView&amp;Param1=12D59D1F-4989-424C-B8A2-54249008DCE8"/>
    <hyperlink ref="T379" r:id="rId377" display="http://publicreports.dpb.virginia.gov/rdPage.aspx?rdReport=OB_DocView&amp;Param1=29D779FF-CA30-4058-8371-1EA8AC5CFD31"/>
    <hyperlink ref="T380" r:id="rId378" display="http://publicreports.dpb.virginia.gov/rdPage.aspx?rdReport=OB_DocView&amp;Param1=8A0B8A5E-C643-440A-BF10-7E2D93608294"/>
    <hyperlink ref="T382" r:id="rId379" display="http://publicreports.dpb.virginia.gov/rdPage.aspx?rdReport=OB_DocView&amp;Param1=B667C63F-3A60-4705-82BB-5A7C36E62231"/>
    <hyperlink ref="T381" r:id="rId380" display="http://publicreports.dpb.virginia.gov/rdPage.aspx?rdReport=OB_DocView&amp;Param1=F495B827-E4B7-463C-BCCB-C9361D1816C8"/>
    <hyperlink ref="T383" r:id="rId381" display="http://publicreports.dpb.virginia.gov/rdPage.aspx?rdReport=OB_DocView&amp;Param1=3F7CA44B-0DD1-4741-B3CE-CACA923B51AD"/>
    <hyperlink ref="T384" r:id="rId382" display="http://publicreports.dpb.virginia.gov/rdPage.aspx?rdReport=OB_DocView&amp;Param1=63F9705D-7A7C-44C6-B9D8-E3DDA80C7193"/>
    <hyperlink ref="T385" r:id="rId383" display="http://publicreports.dpb.virginia.gov/rdPage.aspx?rdReport=OB_DocView&amp;Param1=D6262064-6A0A-4DE9-A6B3-F48024AAB6A5"/>
    <hyperlink ref="T402" r:id="rId384" display="http://publicreports.dpb.virginia.gov/rdPage.aspx?rdReport=OB_DocView&amp;Param1=E79D1736-4304-42D1-8080-72F5A2F4143E"/>
    <hyperlink ref="T386" r:id="rId385" display="http://publicreports.dpb.virginia.gov/rdPage.aspx?rdReport=OB_DocView&amp;Param1=FB7F4FF1-0271-48ED-BF1C-3B959CACE70F"/>
    <hyperlink ref="T387" r:id="rId386" display="http://publicreports.dpb.virginia.gov/rdPage.aspx?rdReport=OB_DocView&amp;Param1=FB7F4FF1-0271-48ED-BF1C-3B959CACE70F"/>
    <hyperlink ref="T388" r:id="rId387" display="http://publicreports.dpb.virginia.gov/rdPage.aspx?rdReport=OB_DocView&amp;Param1=FB7F4FF1-0271-48ED-BF1C-3B959CACE70F"/>
    <hyperlink ref="T389" r:id="rId388" display="http://publicreports.dpb.virginia.gov/rdPage.aspx?rdReport=OB_DocView&amp;Param1=F1FAA4C2-0321-4204-B521-C8A1036B3594"/>
    <hyperlink ref="T391" r:id="rId389" display="http://publicreports.dpb.virginia.gov/rdPage.aspx?rdReport=OB_DocView&amp;Param1=A6C94407-7EC1-40D6-BF95-28BD4C467DCD"/>
    <hyperlink ref="T390" r:id="rId390" display="http://publicreports.dpb.virginia.gov/rdPage.aspx?rdReport=OB_DocView&amp;Param1=09677A09-BCBD-41EF-AA9C-669964B2774F"/>
    <hyperlink ref="T392" r:id="rId391" display="http://publicreports.dpb.virginia.gov/rdPage.aspx?rdReport=OB_DocView&amp;Param1=F026F869-FEFE-4CB7-A04B-1BF9003CC5F6"/>
    <hyperlink ref="T395" r:id="rId392" display="http://publicreports.dpb.virginia.gov/rdPage.aspx?rdReport=OB_DocView&amp;Param1=D6514A68-2BA4-4A7E-A7BD-10E886E136BA"/>
    <hyperlink ref="T393" r:id="rId393" display="http://publicreports.dpb.virginia.gov/rdPage.aspx?rdReport=OB_DocView&amp;Param1=989BC506-03A1-4DE7-AA08-CD715675B936"/>
    <hyperlink ref="T394" r:id="rId394" display="http://publicreports.dpb.virginia.gov/rdPage.aspx?rdReport=OB_DocView&amp;Param1=AA0FA73B-ADEC-4028-B52E-9F37DBEA6BA9"/>
    <hyperlink ref="T396" r:id="rId395" display="http://publicreports.dpb.virginia.gov/rdPage.aspx?rdReport=OB_DocView&amp;Param1=0A87538C-C7CF-4394-B46A-1CFB235561A0"/>
    <hyperlink ref="T397" r:id="rId396" display="http://publicreports.dpb.virginia.gov/rdPage.aspx?rdReport=OB_DocView&amp;Param1=29B6EC78-8D35-461F-B46E-6C0FDC5DA6DF"/>
    <hyperlink ref="T398" r:id="rId397" display="http://publicreports.dpb.virginia.gov/rdPage.aspx?rdReport=OB_DocView&amp;Param1=29B6EC78-8D35-461F-B46E-6C0FDC5DA6DF"/>
    <hyperlink ref="T399" r:id="rId398" display="http://publicreports.dpb.virginia.gov/rdPage.aspx?rdReport=OB_DocView&amp;Param1=29B6EC78-8D35-461F-B46E-6C0FDC5DA6DF"/>
    <hyperlink ref="T400" r:id="rId399" display="http://publicreports.dpb.virginia.gov/rdPage.aspx?rdReport=OB_DocView&amp;Param1=29B6EC78-8D35-461F-B46E-6C0FDC5DA6DF"/>
    <hyperlink ref="T401" r:id="rId400" display="http://publicreports.dpb.virginia.gov/rdPage.aspx?rdReport=OB_DocView&amp;Param1=29B6EC78-8D35-461F-B46E-6C0FDC5DA6DF"/>
    <hyperlink ref="T403" r:id="rId401" display="http://publicreports.dpb.virginia.gov/rdPage.aspx?rdReport=OB_DocView&amp;Param1=261810E0-2852-4AB9-8C36-48EAD48CC98C"/>
    <hyperlink ref="T404" r:id="rId402" display="http://publicreports.dpb.virginia.gov/rdPage.aspx?rdReport=OB_DocView&amp;Param1=5A47F3FD-ACFA-4A9D-AFD6-3768B29ABD9F"/>
    <hyperlink ref="T405" r:id="rId403" display="http://publicreports.dpb.virginia.gov/rdPage.aspx?rdReport=OB_DocView&amp;Param1=016D0032-3A95-4B3E-B8F5-EE05B9C1920E"/>
    <hyperlink ref="T406" r:id="rId404" display="http://publicreports.dpb.virginia.gov/rdPage.aspx?rdReport=OB_DocView&amp;Param1=632047F8-50A4-43E1-9A59-F2626F5A3F0D"/>
    <hyperlink ref="T407" r:id="rId405" display="http://publicreports.dpb.virginia.gov/rdPage.aspx?rdReport=OB_DocView&amp;Param1=681A0204-7F73-4F95-82FD-9B94A63C9491"/>
    <hyperlink ref="T408" r:id="rId406" display="http://publicreports.dpb.virginia.gov/rdPage.aspx?rdReport=OB_DocView&amp;Param1=81F4FC69-1B41-4789-BCC3-CC4F75288E00"/>
    <hyperlink ref="T409" r:id="rId407" display="http://publicreports.dpb.virginia.gov/rdPage.aspx?rdReport=OB_DocView&amp;Param1=2856E503-4958-45AF-91DA-303BBF8AC6E7"/>
    <hyperlink ref="T410" r:id="rId408" display="http://publicreports.dpb.virginia.gov/rdPage.aspx?rdReport=OB_DocView&amp;Param1=457B3268-278D-42A6-B3FA-8B419BC9CEEC"/>
    <hyperlink ref="T411" r:id="rId409" display="http://publicreports.dpb.virginia.gov/rdPage.aspx?rdReport=OB_DocView&amp;Param1=2E202031-AB5F-4FAD-BFBB-10F466276300"/>
    <hyperlink ref="T412" r:id="rId410" display="http://publicreports.dpb.virginia.gov/rdPage.aspx?rdReport=OB_DocView&amp;Param1=F830A38F-E48E-434F-8F94-661B47912A03"/>
    <hyperlink ref="T413" r:id="rId411" display="http://publicreports.dpb.virginia.gov/rdPage.aspx?rdReport=OB_DocView&amp;Param1=2C0DD8CE-6341-4D01-AF80-51DFF15EE945"/>
    <hyperlink ref="T414" r:id="rId412" display="http://publicreports.dpb.virginia.gov/rdPage.aspx?rdReport=OB_DocView&amp;Param1=EA3D095F-38D6-4FC9-867B-47DC57345635"/>
  </hyperlinks>
  <pageMargins left="0.7" right="0.7" top="0.75" bottom="0.75" header="0.3" footer="0.3"/>
  <pageSetup orientation="portrait" horizontalDpi="1200" verticalDpi="1200" r:id="rId413"/>
  <tableParts count="1">
    <tablePart r:id="rId4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608"/>
  <sheetViews>
    <sheetView showGridLines="0" workbookViewId="0">
      <pane ySplit="3" topLeftCell="A590" activePane="bottomLeft" state="frozen"/>
      <selection pane="bottomLeft" activeCell="B108" sqref="B108"/>
    </sheetView>
  </sheetViews>
  <sheetFormatPr defaultRowHeight="14.5" x14ac:dyDescent="0.35"/>
  <cols>
    <col min="1" max="1" width="0.7265625" customWidth="1"/>
    <col min="2" max="2" width="15.453125" customWidth="1"/>
    <col min="3" max="3" width="12.81640625" hidden="1" customWidth="1"/>
    <col min="4" max="4" width="22" customWidth="1"/>
    <col min="5" max="5" width="13.7265625" hidden="1" customWidth="1"/>
    <col min="6" max="6" width="10" hidden="1" customWidth="1"/>
    <col min="7" max="7" width="46.453125" hidden="1" customWidth="1"/>
    <col min="8" max="8" width="14" hidden="1" customWidth="1"/>
    <col min="9" max="9" width="8.26953125" customWidth="1"/>
    <col min="10" max="10" width="27.6328125" customWidth="1"/>
    <col min="11" max="11" width="12.90625" hidden="1" customWidth="1"/>
    <col min="12" max="12" width="29.08984375" hidden="1" customWidth="1"/>
    <col min="13" max="13" width="16.26953125" customWidth="1"/>
    <col min="14" max="14" width="22.36328125" customWidth="1"/>
    <col min="15" max="15" width="17.26953125" hidden="1" customWidth="1"/>
    <col min="16" max="16" width="63.26953125" hidden="1" customWidth="1"/>
    <col min="17" max="17" width="27.453125" hidden="1" customWidth="1"/>
    <col min="18" max="18" width="16.08984375" hidden="1" customWidth="1"/>
    <col min="19" max="19" width="15.453125" hidden="1" customWidth="1"/>
    <col min="20" max="20" width="24" customWidth="1"/>
    <col min="21" max="21" width="13.1796875" hidden="1" customWidth="1"/>
    <col min="22" max="22" width="39.54296875" hidden="1" customWidth="1"/>
    <col min="23" max="23" width="23.26953125" customWidth="1"/>
    <col min="24" max="24" width="8.26953125" hidden="1" customWidth="1"/>
    <col min="25" max="25" width="17.453125" hidden="1" customWidth="1"/>
    <col min="26" max="26" width="19.54296875" hidden="1" customWidth="1"/>
    <col min="27" max="27" width="17.453125" customWidth="1"/>
    <col min="28" max="28" width="38.7265625" hidden="1" customWidth="1"/>
    <col min="29" max="29" width="12.36328125" customWidth="1"/>
  </cols>
  <sheetData>
    <row r="1" spans="2:30" ht="15.5" x14ac:dyDescent="0.35">
      <c r="B1" s="13" t="s">
        <v>270</v>
      </c>
      <c r="AC1" s="5" t="s">
        <v>312</v>
      </c>
    </row>
    <row r="2" spans="2:30" ht="24.5" customHeight="1" x14ac:dyDescent="0.35">
      <c r="B2" s="14" t="s">
        <v>1218</v>
      </c>
      <c r="AC2" s="6" t="s">
        <v>313</v>
      </c>
    </row>
    <row r="3" spans="2:30" ht="31" x14ac:dyDescent="0.35">
      <c r="B3" s="15" t="s">
        <v>136</v>
      </c>
      <c r="C3" s="15" t="s">
        <v>128</v>
      </c>
      <c r="D3" s="15" t="s">
        <v>130</v>
      </c>
      <c r="E3" s="15" t="s">
        <v>129</v>
      </c>
      <c r="F3" s="15" t="s">
        <v>322</v>
      </c>
      <c r="G3" s="15" t="s">
        <v>323</v>
      </c>
      <c r="H3" s="15" t="s">
        <v>0</v>
      </c>
      <c r="I3" s="15" t="s">
        <v>2</v>
      </c>
      <c r="J3" s="15" t="s">
        <v>1</v>
      </c>
      <c r="K3" s="15" t="s">
        <v>3</v>
      </c>
      <c r="L3" s="15" t="s">
        <v>131</v>
      </c>
      <c r="M3" s="15" t="s">
        <v>724</v>
      </c>
      <c r="N3" s="15" t="s">
        <v>132</v>
      </c>
      <c r="O3" s="15" t="s">
        <v>4</v>
      </c>
      <c r="P3" s="15" t="s">
        <v>5</v>
      </c>
      <c r="Q3" s="15" t="s">
        <v>725</v>
      </c>
      <c r="R3" s="15" t="s">
        <v>6</v>
      </c>
      <c r="S3" s="15" t="s">
        <v>7</v>
      </c>
      <c r="T3" s="15" t="s">
        <v>133</v>
      </c>
      <c r="U3" s="15" t="s">
        <v>8</v>
      </c>
      <c r="V3" s="15" t="s">
        <v>726</v>
      </c>
      <c r="W3" s="15" t="s">
        <v>135</v>
      </c>
      <c r="X3" s="15" t="s">
        <v>324</v>
      </c>
      <c r="Y3" s="15" t="s">
        <v>134</v>
      </c>
      <c r="Z3" s="15" t="s">
        <v>727</v>
      </c>
      <c r="AA3" s="15" t="s">
        <v>326</v>
      </c>
      <c r="AB3" s="15" t="s">
        <v>327</v>
      </c>
      <c r="AC3" s="15" t="s">
        <v>329</v>
      </c>
    </row>
    <row r="4" spans="2:30" ht="29" x14ac:dyDescent="0.35">
      <c r="B4" s="26" t="s">
        <v>969</v>
      </c>
      <c r="C4" s="27">
        <v>1</v>
      </c>
      <c r="D4" s="26" t="s">
        <v>970</v>
      </c>
      <c r="E4" s="27">
        <v>1001</v>
      </c>
      <c r="F4" s="27">
        <v>100</v>
      </c>
      <c r="G4" s="26" t="s">
        <v>971</v>
      </c>
      <c r="H4" s="27">
        <v>2021</v>
      </c>
      <c r="I4" s="27">
        <v>38437</v>
      </c>
      <c r="J4" s="26" t="s">
        <v>972</v>
      </c>
      <c r="K4" s="27" t="s">
        <v>9</v>
      </c>
      <c r="L4" s="26" t="s">
        <v>14</v>
      </c>
      <c r="M4" s="26" t="s">
        <v>331</v>
      </c>
      <c r="N4" s="26" t="s">
        <v>1146</v>
      </c>
      <c r="O4" s="27">
        <v>782</v>
      </c>
      <c r="P4" s="26" t="s">
        <v>1147</v>
      </c>
      <c r="Q4" s="26"/>
      <c r="R4" s="27"/>
      <c r="S4" s="26"/>
      <c r="T4" s="26" t="s">
        <v>1148</v>
      </c>
      <c r="U4" s="27">
        <v>78203</v>
      </c>
      <c r="V4" s="26" t="s">
        <v>1149</v>
      </c>
      <c r="W4" s="26" t="s">
        <v>337</v>
      </c>
      <c r="X4" s="27" t="s">
        <v>1174</v>
      </c>
      <c r="Y4" s="26" t="s">
        <v>336</v>
      </c>
      <c r="Z4" s="28">
        <v>44209</v>
      </c>
      <c r="AA4" s="29">
        <v>1704.94</v>
      </c>
      <c r="AB4" s="26" t="s">
        <v>973</v>
      </c>
      <c r="AC4" s="25" t="s">
        <v>328</v>
      </c>
    </row>
    <row r="5" spans="2:30" ht="29" x14ac:dyDescent="0.35">
      <c r="B5" s="26" t="s">
        <v>969</v>
      </c>
      <c r="C5" s="27">
        <v>1</v>
      </c>
      <c r="D5" s="26" t="s">
        <v>970</v>
      </c>
      <c r="E5" s="27">
        <v>1001</v>
      </c>
      <c r="F5" s="27">
        <v>100</v>
      </c>
      <c r="G5" s="26" t="s">
        <v>971</v>
      </c>
      <c r="H5" s="27">
        <v>2021</v>
      </c>
      <c r="I5" s="27">
        <v>38437</v>
      </c>
      <c r="J5" s="26" t="s">
        <v>972</v>
      </c>
      <c r="K5" s="27" t="s">
        <v>9</v>
      </c>
      <c r="L5" s="26" t="s">
        <v>14</v>
      </c>
      <c r="M5" s="26" t="s">
        <v>331</v>
      </c>
      <c r="N5" s="26" t="s">
        <v>1146</v>
      </c>
      <c r="O5" s="27">
        <v>782</v>
      </c>
      <c r="P5" s="26" t="s">
        <v>1147</v>
      </c>
      <c r="Q5" s="26"/>
      <c r="R5" s="27"/>
      <c r="S5" s="26"/>
      <c r="T5" s="26" t="s">
        <v>1150</v>
      </c>
      <c r="U5" s="27">
        <v>78204</v>
      </c>
      <c r="V5" s="26" t="s">
        <v>1151</v>
      </c>
      <c r="W5" s="26" t="s">
        <v>337</v>
      </c>
      <c r="X5" s="27" t="s">
        <v>1174</v>
      </c>
      <c r="Y5" s="26" t="s">
        <v>336</v>
      </c>
      <c r="Z5" s="28">
        <v>44209</v>
      </c>
      <c r="AA5" s="29">
        <v>214091.06</v>
      </c>
      <c r="AB5" s="26" t="s">
        <v>973</v>
      </c>
      <c r="AC5" s="25" t="s">
        <v>328</v>
      </c>
    </row>
    <row r="6" spans="2:30" ht="29" x14ac:dyDescent="0.35">
      <c r="B6" s="26" t="s">
        <v>311</v>
      </c>
      <c r="C6" s="27">
        <v>2</v>
      </c>
      <c r="D6" s="26" t="s">
        <v>330</v>
      </c>
      <c r="E6" s="27">
        <v>45000</v>
      </c>
      <c r="F6" s="27">
        <v>117</v>
      </c>
      <c r="G6" s="26" t="s">
        <v>198</v>
      </c>
      <c r="H6" s="27">
        <v>2021</v>
      </c>
      <c r="I6" s="27">
        <v>37433</v>
      </c>
      <c r="J6" s="26" t="s">
        <v>274</v>
      </c>
      <c r="K6" s="27" t="s">
        <v>9</v>
      </c>
      <c r="L6" s="26" t="s">
        <v>14</v>
      </c>
      <c r="M6" s="26" t="s">
        <v>331</v>
      </c>
      <c r="N6" s="26" t="s">
        <v>728</v>
      </c>
      <c r="O6" s="27">
        <v>327</v>
      </c>
      <c r="P6" s="26" t="s">
        <v>199</v>
      </c>
      <c r="Q6" s="26"/>
      <c r="R6" s="27"/>
      <c r="S6" s="26"/>
      <c r="T6" s="26" t="s">
        <v>729</v>
      </c>
      <c r="U6" s="27">
        <v>32704</v>
      </c>
      <c r="V6" s="26" t="s">
        <v>200</v>
      </c>
      <c r="W6" s="26" t="s">
        <v>332</v>
      </c>
      <c r="X6" s="27" t="s">
        <v>1175</v>
      </c>
      <c r="Y6" s="26" t="s">
        <v>275</v>
      </c>
      <c r="Z6" s="28">
        <v>44104</v>
      </c>
      <c r="AA6" s="29">
        <v>2000000</v>
      </c>
      <c r="AB6" s="26" t="s">
        <v>300</v>
      </c>
      <c r="AC6" s="25" t="s">
        <v>328</v>
      </c>
    </row>
    <row r="7" spans="2:30" ht="29" x14ac:dyDescent="0.35">
      <c r="B7" s="26" t="s">
        <v>268</v>
      </c>
      <c r="C7" s="27">
        <v>4</v>
      </c>
      <c r="D7" s="26" t="s">
        <v>333</v>
      </c>
      <c r="E7" s="27">
        <v>59000</v>
      </c>
      <c r="F7" s="27">
        <v>194</v>
      </c>
      <c r="G7" s="26" t="s">
        <v>42</v>
      </c>
      <c r="H7" s="27">
        <v>2021</v>
      </c>
      <c r="I7" s="27">
        <v>37341</v>
      </c>
      <c r="J7" s="26" t="s">
        <v>243</v>
      </c>
      <c r="K7" s="27" t="s">
        <v>9</v>
      </c>
      <c r="L7" s="26" t="s">
        <v>12</v>
      </c>
      <c r="M7" s="26" t="s">
        <v>334</v>
      </c>
      <c r="N7" s="26" t="s">
        <v>757</v>
      </c>
      <c r="O7" s="27">
        <v>726</v>
      </c>
      <c r="P7" s="26" t="s">
        <v>241</v>
      </c>
      <c r="Q7" s="26"/>
      <c r="R7" s="27"/>
      <c r="S7" s="26"/>
      <c r="T7" s="26" t="s">
        <v>758</v>
      </c>
      <c r="U7" s="27">
        <v>72604</v>
      </c>
      <c r="V7" s="26" t="s">
        <v>242</v>
      </c>
      <c r="W7" s="26" t="s">
        <v>335</v>
      </c>
      <c r="X7" s="27" t="s">
        <v>1176</v>
      </c>
      <c r="Y7" s="26" t="s">
        <v>43</v>
      </c>
      <c r="Z7" s="28">
        <v>44096</v>
      </c>
      <c r="AA7" s="29">
        <v>500000</v>
      </c>
      <c r="AB7" s="26" t="s">
        <v>258</v>
      </c>
      <c r="AC7" s="25" t="s">
        <v>328</v>
      </c>
    </row>
    <row r="8" spans="2:30" ht="29" x14ac:dyDescent="0.35">
      <c r="B8" s="26" t="s">
        <v>268</v>
      </c>
      <c r="C8" s="27">
        <v>4</v>
      </c>
      <c r="D8" s="26" t="s">
        <v>333</v>
      </c>
      <c r="E8" s="27">
        <v>59000</v>
      </c>
      <c r="F8" s="27">
        <v>194</v>
      </c>
      <c r="G8" s="26" t="s">
        <v>42</v>
      </c>
      <c r="H8" s="27">
        <v>2021</v>
      </c>
      <c r="I8" s="27">
        <v>37355</v>
      </c>
      <c r="J8" s="26" t="s">
        <v>240</v>
      </c>
      <c r="K8" s="27" t="s">
        <v>9</v>
      </c>
      <c r="L8" s="26" t="s">
        <v>14</v>
      </c>
      <c r="M8" s="26" t="s">
        <v>331</v>
      </c>
      <c r="N8" s="26" t="s">
        <v>757</v>
      </c>
      <c r="O8" s="27">
        <v>726</v>
      </c>
      <c r="P8" s="26" t="s">
        <v>241</v>
      </c>
      <c r="Q8" s="26"/>
      <c r="R8" s="27"/>
      <c r="S8" s="26"/>
      <c r="T8" s="26" t="s">
        <v>758</v>
      </c>
      <c r="U8" s="27">
        <v>72604</v>
      </c>
      <c r="V8" s="26" t="s">
        <v>242</v>
      </c>
      <c r="W8" s="26" t="s">
        <v>337</v>
      </c>
      <c r="X8" s="27" t="s">
        <v>1174</v>
      </c>
      <c r="Y8" s="26" t="s">
        <v>336</v>
      </c>
      <c r="Z8" s="28">
        <v>44097</v>
      </c>
      <c r="AA8" s="29">
        <v>44115282.689999998</v>
      </c>
      <c r="AB8" s="26" t="s">
        <v>257</v>
      </c>
      <c r="AC8" s="25" t="s">
        <v>328</v>
      </c>
    </row>
    <row r="9" spans="2:30" ht="29" x14ac:dyDescent="0.35">
      <c r="B9" s="26" t="s">
        <v>268</v>
      </c>
      <c r="C9" s="27">
        <v>4</v>
      </c>
      <c r="D9" s="26" t="s">
        <v>333</v>
      </c>
      <c r="E9" s="27">
        <v>59000</v>
      </c>
      <c r="F9" s="27">
        <v>194</v>
      </c>
      <c r="G9" s="26" t="s">
        <v>42</v>
      </c>
      <c r="H9" s="27">
        <v>2021</v>
      </c>
      <c r="I9" s="27">
        <v>38864</v>
      </c>
      <c r="J9" s="26" t="s">
        <v>974</v>
      </c>
      <c r="K9" s="27" t="s">
        <v>9</v>
      </c>
      <c r="L9" s="26" t="s">
        <v>12</v>
      </c>
      <c r="M9" s="26" t="s">
        <v>334</v>
      </c>
      <c r="N9" s="26" t="s">
        <v>757</v>
      </c>
      <c r="O9" s="27">
        <v>726</v>
      </c>
      <c r="P9" s="26" t="s">
        <v>241</v>
      </c>
      <c r="Q9" s="26"/>
      <c r="R9" s="27"/>
      <c r="S9" s="26"/>
      <c r="T9" s="26" t="s">
        <v>758</v>
      </c>
      <c r="U9" s="27">
        <v>72604</v>
      </c>
      <c r="V9" s="26" t="s">
        <v>242</v>
      </c>
      <c r="W9" s="26" t="s">
        <v>337</v>
      </c>
      <c r="X9" s="27" t="s">
        <v>1174</v>
      </c>
      <c r="Y9" s="26" t="s">
        <v>336</v>
      </c>
      <c r="Z9" s="28">
        <v>44277</v>
      </c>
      <c r="AA9" s="31">
        <v>-449461.19</v>
      </c>
      <c r="AB9" s="26" t="s">
        <v>975</v>
      </c>
      <c r="AC9" s="25" t="s">
        <v>328</v>
      </c>
    </row>
    <row r="10" spans="2:30" ht="29" x14ac:dyDescent="0.35">
      <c r="B10" s="26" t="s">
        <v>268</v>
      </c>
      <c r="C10" s="27">
        <v>4</v>
      </c>
      <c r="D10" s="26" t="s">
        <v>333</v>
      </c>
      <c r="E10" s="27">
        <v>59000</v>
      </c>
      <c r="F10" s="27">
        <v>194</v>
      </c>
      <c r="G10" s="26" t="s">
        <v>42</v>
      </c>
      <c r="H10" s="27">
        <v>2021</v>
      </c>
      <c r="I10" s="27">
        <v>38864</v>
      </c>
      <c r="J10" s="26" t="s">
        <v>974</v>
      </c>
      <c r="K10" s="27" t="s">
        <v>9</v>
      </c>
      <c r="L10" s="26" t="s">
        <v>12</v>
      </c>
      <c r="M10" s="26" t="s">
        <v>334</v>
      </c>
      <c r="N10" s="26" t="s">
        <v>1152</v>
      </c>
      <c r="O10" s="27">
        <v>741</v>
      </c>
      <c r="P10" s="33" t="s">
        <v>1153</v>
      </c>
      <c r="Q10" s="26"/>
      <c r="R10" s="27"/>
      <c r="S10" s="26"/>
      <c r="T10" s="26" t="s">
        <v>1154</v>
      </c>
      <c r="U10" s="27">
        <v>74106</v>
      </c>
      <c r="V10" s="26" t="s">
        <v>1155</v>
      </c>
      <c r="W10" s="26" t="s">
        <v>337</v>
      </c>
      <c r="X10" s="27" t="s">
        <v>1174</v>
      </c>
      <c r="Y10" s="26" t="s">
        <v>336</v>
      </c>
      <c r="Z10" s="28">
        <v>44277</v>
      </c>
      <c r="AA10" s="29">
        <v>449461.19</v>
      </c>
      <c r="AB10" s="26" t="s">
        <v>975</v>
      </c>
      <c r="AC10" s="25" t="s">
        <v>328</v>
      </c>
      <c r="AD10" s="32"/>
    </row>
    <row r="11" spans="2:30" ht="29" x14ac:dyDescent="0.35">
      <c r="B11" s="26" t="s">
        <v>268</v>
      </c>
      <c r="C11" s="27">
        <v>4</v>
      </c>
      <c r="D11" s="26" t="s">
        <v>333</v>
      </c>
      <c r="E11" s="27">
        <v>59000</v>
      </c>
      <c r="F11" s="27">
        <v>194</v>
      </c>
      <c r="G11" s="26" t="s">
        <v>42</v>
      </c>
      <c r="H11" s="27">
        <v>2021</v>
      </c>
      <c r="I11" s="27">
        <v>37642</v>
      </c>
      <c r="J11" s="26" t="s">
        <v>1219</v>
      </c>
      <c r="K11" s="27" t="s">
        <v>9</v>
      </c>
      <c r="L11" s="26" t="s">
        <v>14</v>
      </c>
      <c r="M11" s="26" t="s">
        <v>331</v>
      </c>
      <c r="N11" s="26" t="s">
        <v>757</v>
      </c>
      <c r="O11" s="27">
        <v>726</v>
      </c>
      <c r="P11" s="26" t="s">
        <v>241</v>
      </c>
      <c r="Q11" s="26"/>
      <c r="R11" s="27"/>
      <c r="S11" s="26"/>
      <c r="T11" s="26" t="s">
        <v>758</v>
      </c>
      <c r="U11" s="27">
        <v>72604</v>
      </c>
      <c r="V11" s="26" t="s">
        <v>242</v>
      </c>
      <c r="W11" s="26" t="s">
        <v>337</v>
      </c>
      <c r="X11" s="27" t="s">
        <v>1174</v>
      </c>
      <c r="Y11" s="26" t="s">
        <v>336</v>
      </c>
      <c r="Z11" s="28">
        <v>44309</v>
      </c>
      <c r="AA11" s="29">
        <v>5000000</v>
      </c>
      <c r="AB11" s="26" t="s">
        <v>1220</v>
      </c>
      <c r="AC11" s="25" t="s">
        <v>328</v>
      </c>
    </row>
    <row r="12" spans="2:30" ht="43.5" x14ac:dyDescent="0.35">
      <c r="B12" s="26" t="s">
        <v>268</v>
      </c>
      <c r="C12" s="27">
        <v>4</v>
      </c>
      <c r="D12" s="26" t="s">
        <v>333</v>
      </c>
      <c r="E12" s="27">
        <v>59000</v>
      </c>
      <c r="F12" s="27">
        <v>194</v>
      </c>
      <c r="G12" s="26" t="s">
        <v>42</v>
      </c>
      <c r="H12" s="27">
        <v>2021</v>
      </c>
      <c r="I12" s="27">
        <v>38748</v>
      </c>
      <c r="J12" s="26" t="s">
        <v>1221</v>
      </c>
      <c r="K12" s="27" t="s">
        <v>9</v>
      </c>
      <c r="L12" s="26" t="s">
        <v>12</v>
      </c>
      <c r="M12" s="26" t="s">
        <v>334</v>
      </c>
      <c r="N12" s="26" t="s">
        <v>757</v>
      </c>
      <c r="O12" s="27">
        <v>726</v>
      </c>
      <c r="P12" s="26" t="s">
        <v>241</v>
      </c>
      <c r="Q12" s="26"/>
      <c r="R12" s="27"/>
      <c r="S12" s="26"/>
      <c r="T12" s="26" t="s">
        <v>758</v>
      </c>
      <c r="U12" s="27">
        <v>72604</v>
      </c>
      <c r="V12" s="26" t="s">
        <v>242</v>
      </c>
      <c r="W12" s="26" t="s">
        <v>533</v>
      </c>
      <c r="X12" s="27" t="s">
        <v>1198</v>
      </c>
      <c r="Y12" s="26" t="s">
        <v>103</v>
      </c>
      <c r="Z12" s="28">
        <v>44309</v>
      </c>
      <c r="AA12" s="29">
        <v>400000</v>
      </c>
      <c r="AB12" s="26" t="s">
        <v>1222</v>
      </c>
      <c r="AC12" s="25" t="s">
        <v>328</v>
      </c>
    </row>
    <row r="13" spans="2:30" ht="43.5" x14ac:dyDescent="0.35">
      <c r="B13" s="26" t="s">
        <v>268</v>
      </c>
      <c r="C13" s="27">
        <v>4</v>
      </c>
      <c r="D13" s="26" t="s">
        <v>333</v>
      </c>
      <c r="E13" s="27">
        <v>59000</v>
      </c>
      <c r="F13" s="27">
        <v>194</v>
      </c>
      <c r="G13" s="26" t="s">
        <v>42</v>
      </c>
      <c r="H13" s="27">
        <v>2021</v>
      </c>
      <c r="I13" s="27">
        <v>38750</v>
      </c>
      <c r="J13" s="26" t="s">
        <v>1223</v>
      </c>
      <c r="K13" s="27" t="s">
        <v>9</v>
      </c>
      <c r="L13" s="26" t="s">
        <v>14</v>
      </c>
      <c r="M13" s="26" t="s">
        <v>331</v>
      </c>
      <c r="N13" s="26" t="s">
        <v>757</v>
      </c>
      <c r="O13" s="27">
        <v>726</v>
      </c>
      <c r="P13" s="26" t="s">
        <v>241</v>
      </c>
      <c r="Q13" s="26"/>
      <c r="R13" s="27"/>
      <c r="S13" s="26"/>
      <c r="T13" s="26" t="s">
        <v>758</v>
      </c>
      <c r="U13" s="27">
        <v>72604</v>
      </c>
      <c r="V13" s="26" t="s">
        <v>242</v>
      </c>
      <c r="W13" s="26" t="s">
        <v>533</v>
      </c>
      <c r="X13" s="27" t="s">
        <v>1198</v>
      </c>
      <c r="Y13" s="26" t="s">
        <v>103</v>
      </c>
      <c r="Z13" s="28">
        <v>44309</v>
      </c>
      <c r="AA13" s="29">
        <v>5000000</v>
      </c>
      <c r="AB13" s="26" t="s">
        <v>1224</v>
      </c>
      <c r="AC13" s="25" t="s">
        <v>328</v>
      </c>
    </row>
    <row r="14" spans="2:30" ht="43.5" x14ac:dyDescent="0.35">
      <c r="B14" s="26" t="s">
        <v>269</v>
      </c>
      <c r="C14" s="27">
        <v>5</v>
      </c>
      <c r="D14" s="26" t="s">
        <v>338</v>
      </c>
      <c r="E14" s="27">
        <v>66000</v>
      </c>
      <c r="F14" s="27">
        <v>301</v>
      </c>
      <c r="G14" s="26" t="s">
        <v>88</v>
      </c>
      <c r="H14" s="27">
        <v>2021</v>
      </c>
      <c r="I14" s="27">
        <v>37367</v>
      </c>
      <c r="J14" s="26" t="s">
        <v>251</v>
      </c>
      <c r="K14" s="27" t="s">
        <v>9</v>
      </c>
      <c r="L14" s="26" t="s">
        <v>14</v>
      </c>
      <c r="M14" s="26" t="s">
        <v>331</v>
      </c>
      <c r="N14" s="26" t="s">
        <v>855</v>
      </c>
      <c r="O14" s="27">
        <v>457</v>
      </c>
      <c r="P14" s="26" t="s">
        <v>79</v>
      </c>
      <c r="Q14" s="26"/>
      <c r="R14" s="27"/>
      <c r="S14" s="26"/>
      <c r="T14" s="26" t="s">
        <v>866</v>
      </c>
      <c r="U14" s="27">
        <v>45708</v>
      </c>
      <c r="V14" s="26" t="s">
        <v>214</v>
      </c>
      <c r="W14" s="26" t="s">
        <v>337</v>
      </c>
      <c r="X14" s="27" t="s">
        <v>1174</v>
      </c>
      <c r="Y14" s="26" t="s">
        <v>336</v>
      </c>
      <c r="Z14" s="28">
        <v>44096</v>
      </c>
      <c r="AA14" s="29">
        <v>211953</v>
      </c>
      <c r="AB14" s="26" t="s">
        <v>264</v>
      </c>
      <c r="AC14" s="25" t="s">
        <v>328</v>
      </c>
    </row>
    <row r="15" spans="2:30" ht="43.5" x14ac:dyDescent="0.35">
      <c r="B15" s="26" t="s">
        <v>269</v>
      </c>
      <c r="C15" s="27">
        <v>5</v>
      </c>
      <c r="D15" s="26" t="s">
        <v>338</v>
      </c>
      <c r="E15" s="27">
        <v>66000</v>
      </c>
      <c r="F15" s="27">
        <v>301</v>
      </c>
      <c r="G15" s="26" t="s">
        <v>88</v>
      </c>
      <c r="H15" s="27">
        <v>2021</v>
      </c>
      <c r="I15" s="27">
        <v>37368</v>
      </c>
      <c r="J15" s="26" t="s">
        <v>250</v>
      </c>
      <c r="K15" s="27" t="s">
        <v>9</v>
      </c>
      <c r="L15" s="26" t="s">
        <v>14</v>
      </c>
      <c r="M15" s="26" t="s">
        <v>331</v>
      </c>
      <c r="N15" s="26" t="s">
        <v>855</v>
      </c>
      <c r="O15" s="27">
        <v>457</v>
      </c>
      <c r="P15" s="26" t="s">
        <v>79</v>
      </c>
      <c r="Q15" s="26"/>
      <c r="R15" s="27"/>
      <c r="S15" s="26"/>
      <c r="T15" s="26" t="s">
        <v>866</v>
      </c>
      <c r="U15" s="27">
        <v>45708</v>
      </c>
      <c r="V15" s="26" t="s">
        <v>214</v>
      </c>
      <c r="W15" s="26" t="s">
        <v>337</v>
      </c>
      <c r="X15" s="27" t="s">
        <v>1174</v>
      </c>
      <c r="Y15" s="26" t="s">
        <v>336</v>
      </c>
      <c r="Z15" s="28">
        <v>44096</v>
      </c>
      <c r="AA15" s="29">
        <v>1000000</v>
      </c>
      <c r="AB15" s="26" t="s">
        <v>263</v>
      </c>
      <c r="AC15" s="25" t="s">
        <v>328</v>
      </c>
    </row>
    <row r="16" spans="2:30" ht="58" x14ac:dyDescent="0.35">
      <c r="B16" s="26" t="s">
        <v>269</v>
      </c>
      <c r="C16" s="27">
        <v>5</v>
      </c>
      <c r="D16" s="26" t="s">
        <v>338</v>
      </c>
      <c r="E16" s="27">
        <v>66000</v>
      </c>
      <c r="F16" s="27">
        <v>301</v>
      </c>
      <c r="G16" s="26" t="s">
        <v>88</v>
      </c>
      <c r="H16" s="27">
        <v>2021</v>
      </c>
      <c r="I16" s="27">
        <v>36877</v>
      </c>
      <c r="J16" s="26" t="s">
        <v>339</v>
      </c>
      <c r="K16" s="27" t="s">
        <v>9</v>
      </c>
      <c r="L16" s="26" t="s">
        <v>14</v>
      </c>
      <c r="M16" s="26" t="s">
        <v>331</v>
      </c>
      <c r="N16" s="26" t="s">
        <v>855</v>
      </c>
      <c r="O16" s="27">
        <v>457</v>
      </c>
      <c r="P16" s="26" t="s">
        <v>79</v>
      </c>
      <c r="Q16" s="26"/>
      <c r="R16" s="27"/>
      <c r="S16" s="26"/>
      <c r="T16" s="26" t="s">
        <v>866</v>
      </c>
      <c r="U16" s="27">
        <v>45708</v>
      </c>
      <c r="V16" s="26" t="s">
        <v>214</v>
      </c>
      <c r="W16" s="26" t="s">
        <v>340</v>
      </c>
      <c r="X16" s="27" t="s">
        <v>1177</v>
      </c>
      <c r="Y16" s="26" t="s">
        <v>285</v>
      </c>
      <c r="Z16" s="28">
        <v>44123</v>
      </c>
      <c r="AA16" s="29">
        <v>3033182</v>
      </c>
      <c r="AB16" s="26" t="s">
        <v>341</v>
      </c>
      <c r="AC16" s="25" t="s">
        <v>328</v>
      </c>
    </row>
    <row r="17" spans="2:29" ht="43.5" x14ac:dyDescent="0.35">
      <c r="B17" s="26" t="s">
        <v>127</v>
      </c>
      <c r="C17" s="27">
        <v>6</v>
      </c>
      <c r="D17" s="26" t="s">
        <v>342</v>
      </c>
      <c r="E17" s="27">
        <v>73000</v>
      </c>
      <c r="F17" s="27">
        <v>165</v>
      </c>
      <c r="G17" s="26" t="s">
        <v>29</v>
      </c>
      <c r="H17" s="27">
        <v>2021</v>
      </c>
      <c r="I17" s="27">
        <v>36563</v>
      </c>
      <c r="J17" s="26" t="s">
        <v>152</v>
      </c>
      <c r="K17" s="27" t="s">
        <v>9</v>
      </c>
      <c r="L17" s="26" t="s">
        <v>14</v>
      </c>
      <c r="M17" s="26" t="s">
        <v>331</v>
      </c>
      <c r="N17" s="26" t="s">
        <v>748</v>
      </c>
      <c r="O17" s="27">
        <v>458</v>
      </c>
      <c r="P17" s="33" t="s">
        <v>30</v>
      </c>
      <c r="Q17" s="26"/>
      <c r="R17" s="27"/>
      <c r="S17" s="26"/>
      <c r="T17" s="26" t="s">
        <v>749</v>
      </c>
      <c r="U17" s="27">
        <v>45801</v>
      </c>
      <c r="V17" s="26" t="s">
        <v>32</v>
      </c>
      <c r="W17" s="26" t="s">
        <v>337</v>
      </c>
      <c r="X17" s="27" t="s">
        <v>1174</v>
      </c>
      <c r="Y17" s="26" t="s">
        <v>336</v>
      </c>
      <c r="Z17" s="28">
        <v>44000</v>
      </c>
      <c r="AA17" s="29">
        <v>40000000</v>
      </c>
      <c r="AB17" s="26" t="s">
        <v>153</v>
      </c>
      <c r="AC17" s="25" t="s">
        <v>328</v>
      </c>
    </row>
    <row r="18" spans="2:29" ht="43.5" x14ac:dyDescent="0.35">
      <c r="B18" s="26" t="s">
        <v>127</v>
      </c>
      <c r="C18" s="27">
        <v>6</v>
      </c>
      <c r="D18" s="26" t="s">
        <v>342</v>
      </c>
      <c r="E18" s="27">
        <v>73000</v>
      </c>
      <c r="F18" s="27">
        <v>165</v>
      </c>
      <c r="G18" s="26" t="s">
        <v>29</v>
      </c>
      <c r="H18" s="27">
        <v>2021</v>
      </c>
      <c r="I18" s="27">
        <v>37082</v>
      </c>
      <c r="J18" s="26" t="s">
        <v>150</v>
      </c>
      <c r="K18" s="27" t="s">
        <v>9</v>
      </c>
      <c r="L18" s="26" t="s">
        <v>14</v>
      </c>
      <c r="M18" s="26" t="s">
        <v>331</v>
      </c>
      <c r="N18" s="26" t="s">
        <v>748</v>
      </c>
      <c r="O18" s="27">
        <v>458</v>
      </c>
      <c r="P18" s="33" t="s">
        <v>30</v>
      </c>
      <c r="Q18" s="26"/>
      <c r="R18" s="27"/>
      <c r="S18" s="26"/>
      <c r="T18" s="26" t="s">
        <v>750</v>
      </c>
      <c r="U18" s="27">
        <v>45804</v>
      </c>
      <c r="V18" s="26" t="s">
        <v>31</v>
      </c>
      <c r="W18" s="26" t="s">
        <v>337</v>
      </c>
      <c r="X18" s="27" t="s">
        <v>1174</v>
      </c>
      <c r="Y18" s="26" t="s">
        <v>336</v>
      </c>
      <c r="Z18" s="28">
        <v>44056</v>
      </c>
      <c r="AA18" s="29">
        <v>3270000</v>
      </c>
      <c r="AB18" s="26" t="s">
        <v>151</v>
      </c>
      <c r="AC18" s="25" t="s">
        <v>328</v>
      </c>
    </row>
    <row r="19" spans="2:29" ht="43.5" x14ac:dyDescent="0.35">
      <c r="B19" s="26" t="s">
        <v>127</v>
      </c>
      <c r="C19" s="27">
        <v>6</v>
      </c>
      <c r="D19" s="26" t="s">
        <v>342</v>
      </c>
      <c r="E19" s="27">
        <v>73000</v>
      </c>
      <c r="F19" s="27">
        <v>165</v>
      </c>
      <c r="G19" s="26" t="s">
        <v>29</v>
      </c>
      <c r="H19" s="27">
        <v>2021</v>
      </c>
      <c r="I19" s="27">
        <v>37493</v>
      </c>
      <c r="J19" s="26" t="s">
        <v>343</v>
      </c>
      <c r="K19" s="27" t="s">
        <v>9</v>
      </c>
      <c r="L19" s="26" t="s">
        <v>14</v>
      </c>
      <c r="M19" s="26" t="s">
        <v>331</v>
      </c>
      <c r="N19" s="26" t="s">
        <v>748</v>
      </c>
      <c r="O19" s="27">
        <v>458</v>
      </c>
      <c r="P19" s="33" t="s">
        <v>30</v>
      </c>
      <c r="Q19" s="26"/>
      <c r="R19" s="27"/>
      <c r="S19" s="26"/>
      <c r="T19" s="26" t="s">
        <v>749</v>
      </c>
      <c r="U19" s="27">
        <v>45801</v>
      </c>
      <c r="V19" s="26" t="s">
        <v>32</v>
      </c>
      <c r="W19" s="26" t="s">
        <v>337</v>
      </c>
      <c r="X19" s="27" t="s">
        <v>1174</v>
      </c>
      <c r="Y19" s="26" t="s">
        <v>336</v>
      </c>
      <c r="Z19" s="28">
        <v>44111</v>
      </c>
      <c r="AA19" s="29">
        <v>12000000</v>
      </c>
      <c r="AB19" s="26" t="s">
        <v>344</v>
      </c>
      <c r="AC19" s="25" t="s">
        <v>328</v>
      </c>
    </row>
    <row r="20" spans="2:29" ht="43.5" x14ac:dyDescent="0.35">
      <c r="B20" s="26" t="s">
        <v>127</v>
      </c>
      <c r="C20" s="27">
        <v>6</v>
      </c>
      <c r="D20" s="26" t="s">
        <v>342</v>
      </c>
      <c r="E20" s="27">
        <v>73000</v>
      </c>
      <c r="F20" s="27">
        <v>165</v>
      </c>
      <c r="G20" s="26" t="s">
        <v>29</v>
      </c>
      <c r="H20" s="27">
        <v>2021</v>
      </c>
      <c r="I20" s="27">
        <v>38512</v>
      </c>
      <c r="J20" s="26" t="s">
        <v>976</v>
      </c>
      <c r="K20" s="27" t="s">
        <v>9</v>
      </c>
      <c r="L20" s="26" t="s">
        <v>14</v>
      </c>
      <c r="M20" s="26" t="s">
        <v>331</v>
      </c>
      <c r="N20" s="26" t="s">
        <v>748</v>
      </c>
      <c r="O20" s="27">
        <v>458</v>
      </c>
      <c r="P20" s="33" t="s">
        <v>30</v>
      </c>
      <c r="Q20" s="26"/>
      <c r="R20" s="27"/>
      <c r="S20" s="26"/>
      <c r="T20" s="26" t="s">
        <v>749</v>
      </c>
      <c r="U20" s="27">
        <v>45801</v>
      </c>
      <c r="V20" s="26" t="s">
        <v>32</v>
      </c>
      <c r="W20" s="26" t="s">
        <v>978</v>
      </c>
      <c r="X20" s="27" t="s">
        <v>1178</v>
      </c>
      <c r="Y20" s="26" t="s">
        <v>977</v>
      </c>
      <c r="Z20" s="28">
        <v>44228</v>
      </c>
      <c r="AA20" s="29">
        <v>160000000</v>
      </c>
      <c r="AB20" s="26" t="s">
        <v>979</v>
      </c>
      <c r="AC20" s="25" t="s">
        <v>328</v>
      </c>
    </row>
    <row r="21" spans="2:29" ht="43.5" x14ac:dyDescent="0.35">
      <c r="B21" s="26" t="s">
        <v>127</v>
      </c>
      <c r="C21" s="27">
        <v>6</v>
      </c>
      <c r="D21" s="26" t="s">
        <v>342</v>
      </c>
      <c r="E21" s="27">
        <v>73000</v>
      </c>
      <c r="F21" s="27">
        <v>165</v>
      </c>
      <c r="G21" s="26" t="s">
        <v>29</v>
      </c>
      <c r="H21" s="27">
        <v>2021</v>
      </c>
      <c r="I21" s="27">
        <v>39032</v>
      </c>
      <c r="J21" s="26" t="s">
        <v>1225</v>
      </c>
      <c r="K21" s="27" t="s">
        <v>9</v>
      </c>
      <c r="L21" s="26" t="s">
        <v>14</v>
      </c>
      <c r="M21" s="26" t="s">
        <v>331</v>
      </c>
      <c r="N21" s="26" t="s">
        <v>748</v>
      </c>
      <c r="O21" s="27">
        <v>458</v>
      </c>
      <c r="P21" s="33" t="s">
        <v>30</v>
      </c>
      <c r="Q21" s="26"/>
      <c r="R21" s="27"/>
      <c r="S21" s="26"/>
      <c r="T21" s="26" t="s">
        <v>749</v>
      </c>
      <c r="U21" s="27">
        <v>45801</v>
      </c>
      <c r="V21" s="26" t="s">
        <v>32</v>
      </c>
      <c r="W21" s="26" t="s">
        <v>978</v>
      </c>
      <c r="X21" s="27" t="s">
        <v>1178</v>
      </c>
      <c r="Y21" s="26" t="s">
        <v>977</v>
      </c>
      <c r="Z21" s="28">
        <v>44298</v>
      </c>
      <c r="AA21" s="29">
        <v>364601619.89999998</v>
      </c>
      <c r="AB21" s="26" t="s">
        <v>1226</v>
      </c>
      <c r="AC21" s="25" t="s">
        <v>328</v>
      </c>
    </row>
    <row r="22" spans="2:29" ht="43.5" x14ac:dyDescent="0.35">
      <c r="B22" s="26" t="s">
        <v>127</v>
      </c>
      <c r="C22" s="27">
        <v>6</v>
      </c>
      <c r="D22" s="26" t="s">
        <v>345</v>
      </c>
      <c r="E22" s="27">
        <v>76050</v>
      </c>
      <c r="F22" s="27">
        <v>350</v>
      </c>
      <c r="G22" s="26" t="s">
        <v>89</v>
      </c>
      <c r="H22" s="27">
        <v>2021</v>
      </c>
      <c r="I22" s="27">
        <v>36795</v>
      </c>
      <c r="J22" s="26" t="s">
        <v>171</v>
      </c>
      <c r="K22" s="27" t="s">
        <v>9</v>
      </c>
      <c r="L22" s="26" t="s">
        <v>14</v>
      </c>
      <c r="M22" s="26" t="s">
        <v>331</v>
      </c>
      <c r="N22" s="26" t="s">
        <v>867</v>
      </c>
      <c r="O22" s="27">
        <v>534</v>
      </c>
      <c r="P22" s="33" t="s">
        <v>33</v>
      </c>
      <c r="Q22" s="26"/>
      <c r="R22" s="27"/>
      <c r="S22" s="26"/>
      <c r="T22" s="26" t="s">
        <v>868</v>
      </c>
      <c r="U22" s="27">
        <v>53423</v>
      </c>
      <c r="V22" s="26" t="s">
        <v>90</v>
      </c>
      <c r="W22" s="26" t="s">
        <v>337</v>
      </c>
      <c r="X22" s="27" t="s">
        <v>1174</v>
      </c>
      <c r="Y22" s="26" t="s">
        <v>336</v>
      </c>
      <c r="Z22" s="28">
        <v>44039</v>
      </c>
      <c r="AA22" s="29">
        <v>70000000</v>
      </c>
      <c r="AB22" s="26" t="s">
        <v>172</v>
      </c>
      <c r="AC22" s="25" t="s">
        <v>328</v>
      </c>
    </row>
    <row r="23" spans="2:29" ht="43.5" x14ac:dyDescent="0.35">
      <c r="B23" s="26" t="s">
        <v>127</v>
      </c>
      <c r="C23" s="27">
        <v>6</v>
      </c>
      <c r="D23" s="26" t="s">
        <v>345</v>
      </c>
      <c r="E23" s="27">
        <v>76050</v>
      </c>
      <c r="F23" s="27">
        <v>350</v>
      </c>
      <c r="G23" s="26" t="s">
        <v>89</v>
      </c>
      <c r="H23" s="27">
        <v>2021</v>
      </c>
      <c r="I23" s="27">
        <v>37653</v>
      </c>
      <c r="J23" s="26" t="s">
        <v>346</v>
      </c>
      <c r="K23" s="27" t="s">
        <v>9</v>
      </c>
      <c r="L23" s="26" t="s">
        <v>14</v>
      </c>
      <c r="M23" s="26" t="s">
        <v>331</v>
      </c>
      <c r="N23" s="26" t="s">
        <v>867</v>
      </c>
      <c r="O23" s="27">
        <v>534</v>
      </c>
      <c r="P23" s="33" t="s">
        <v>33</v>
      </c>
      <c r="Q23" s="26"/>
      <c r="R23" s="27"/>
      <c r="S23" s="26"/>
      <c r="T23" s="26" t="s">
        <v>868</v>
      </c>
      <c r="U23" s="27">
        <v>53423</v>
      </c>
      <c r="V23" s="26" t="s">
        <v>90</v>
      </c>
      <c r="W23" s="26" t="s">
        <v>337</v>
      </c>
      <c r="X23" s="27" t="s">
        <v>1174</v>
      </c>
      <c r="Y23" s="26" t="s">
        <v>336</v>
      </c>
      <c r="Z23" s="28">
        <v>44132</v>
      </c>
      <c r="AA23" s="29">
        <v>30000000</v>
      </c>
      <c r="AB23" s="26" t="s">
        <v>347</v>
      </c>
      <c r="AC23" s="25" t="s">
        <v>328</v>
      </c>
    </row>
    <row r="24" spans="2:29" ht="43.5" x14ac:dyDescent="0.35">
      <c r="B24" s="26" t="s">
        <v>127</v>
      </c>
      <c r="C24" s="27">
        <v>6</v>
      </c>
      <c r="D24" s="26" t="s">
        <v>345</v>
      </c>
      <c r="E24" s="27">
        <v>76050</v>
      </c>
      <c r="F24" s="27">
        <v>350</v>
      </c>
      <c r="G24" s="26" t="s">
        <v>89</v>
      </c>
      <c r="H24" s="27">
        <v>2021</v>
      </c>
      <c r="I24" s="27">
        <v>38240</v>
      </c>
      <c r="J24" s="26" t="s">
        <v>346</v>
      </c>
      <c r="K24" s="27" t="s">
        <v>9</v>
      </c>
      <c r="L24" s="26" t="s">
        <v>14</v>
      </c>
      <c r="M24" s="26" t="s">
        <v>331</v>
      </c>
      <c r="N24" s="26" t="s">
        <v>867</v>
      </c>
      <c r="O24" s="27">
        <v>534</v>
      </c>
      <c r="P24" s="33" t="s">
        <v>33</v>
      </c>
      <c r="Q24" s="26"/>
      <c r="R24" s="27"/>
      <c r="S24" s="26"/>
      <c r="T24" s="26" t="s">
        <v>868</v>
      </c>
      <c r="U24" s="27">
        <v>53423</v>
      </c>
      <c r="V24" s="26" t="s">
        <v>90</v>
      </c>
      <c r="W24" s="26" t="s">
        <v>337</v>
      </c>
      <c r="X24" s="27" t="s">
        <v>1174</v>
      </c>
      <c r="Y24" s="26" t="s">
        <v>336</v>
      </c>
      <c r="Z24" s="28">
        <v>44188</v>
      </c>
      <c r="AA24" s="29">
        <v>20000000</v>
      </c>
      <c r="AB24" s="26" t="s">
        <v>348</v>
      </c>
      <c r="AC24" s="25" t="s">
        <v>328</v>
      </c>
    </row>
    <row r="25" spans="2:29" ht="43.5" x14ac:dyDescent="0.35">
      <c r="B25" s="26" t="s">
        <v>127</v>
      </c>
      <c r="C25" s="27">
        <v>6</v>
      </c>
      <c r="D25" s="26" t="s">
        <v>345</v>
      </c>
      <c r="E25" s="27">
        <v>76050</v>
      </c>
      <c r="F25" s="27">
        <v>350</v>
      </c>
      <c r="G25" s="26" t="s">
        <v>89</v>
      </c>
      <c r="H25" s="27">
        <v>2021</v>
      </c>
      <c r="I25" s="27">
        <v>39539</v>
      </c>
      <c r="J25" s="26" t="s">
        <v>1227</v>
      </c>
      <c r="K25" s="27" t="s">
        <v>9</v>
      </c>
      <c r="L25" s="26" t="s">
        <v>14</v>
      </c>
      <c r="M25" s="26" t="s">
        <v>331</v>
      </c>
      <c r="N25" s="26" t="s">
        <v>867</v>
      </c>
      <c r="O25" s="27">
        <v>534</v>
      </c>
      <c r="P25" s="33" t="s">
        <v>33</v>
      </c>
      <c r="Q25" s="26"/>
      <c r="R25" s="27"/>
      <c r="S25" s="26"/>
      <c r="T25" s="26" t="s">
        <v>868</v>
      </c>
      <c r="U25" s="27">
        <v>53423</v>
      </c>
      <c r="V25" s="26" t="s">
        <v>90</v>
      </c>
      <c r="W25" s="26" t="s">
        <v>332</v>
      </c>
      <c r="X25" s="27" t="s">
        <v>1175</v>
      </c>
      <c r="Y25" s="26" t="s">
        <v>275</v>
      </c>
      <c r="Z25" s="28">
        <v>44335</v>
      </c>
      <c r="AA25" s="29">
        <v>25000000</v>
      </c>
      <c r="AB25" s="26" t="s">
        <v>1228</v>
      </c>
      <c r="AC25" s="25" t="s">
        <v>328</v>
      </c>
    </row>
    <row r="26" spans="2:29" ht="43.5" x14ac:dyDescent="0.35">
      <c r="B26" s="26" t="s">
        <v>127</v>
      </c>
      <c r="C26" s="27">
        <v>6</v>
      </c>
      <c r="D26" s="26" t="s">
        <v>349</v>
      </c>
      <c r="E26" s="27">
        <v>78000</v>
      </c>
      <c r="F26" s="27">
        <v>182</v>
      </c>
      <c r="G26" s="26" t="s">
        <v>34</v>
      </c>
      <c r="H26" s="27">
        <v>2021</v>
      </c>
      <c r="I26" s="27">
        <v>36548</v>
      </c>
      <c r="J26" s="26" t="s">
        <v>38</v>
      </c>
      <c r="K26" s="27" t="s">
        <v>9</v>
      </c>
      <c r="L26" s="26" t="s">
        <v>14</v>
      </c>
      <c r="M26" s="26" t="s">
        <v>331</v>
      </c>
      <c r="N26" s="26" t="s">
        <v>755</v>
      </c>
      <c r="O26" s="27">
        <v>470</v>
      </c>
      <c r="P26" s="33" t="s">
        <v>35</v>
      </c>
      <c r="Q26" s="26"/>
      <c r="R26" s="27"/>
      <c r="S26" s="26"/>
      <c r="T26" s="26" t="s">
        <v>756</v>
      </c>
      <c r="U26" s="27">
        <v>47002</v>
      </c>
      <c r="V26" s="26" t="s">
        <v>36</v>
      </c>
      <c r="W26" s="26" t="s">
        <v>351</v>
      </c>
      <c r="X26" s="27" t="s">
        <v>1179</v>
      </c>
      <c r="Y26" s="26" t="s">
        <v>350</v>
      </c>
      <c r="Z26" s="28">
        <v>44013</v>
      </c>
      <c r="AA26" s="29">
        <v>1300000000</v>
      </c>
      <c r="AB26" s="26" t="s">
        <v>157</v>
      </c>
      <c r="AC26" s="25" t="s">
        <v>328</v>
      </c>
    </row>
    <row r="27" spans="2:29" ht="43.5" x14ac:dyDescent="0.35">
      <c r="B27" s="26" t="s">
        <v>127</v>
      </c>
      <c r="C27" s="27">
        <v>6</v>
      </c>
      <c r="D27" s="26" t="s">
        <v>349</v>
      </c>
      <c r="E27" s="27">
        <v>78000</v>
      </c>
      <c r="F27" s="27">
        <v>182</v>
      </c>
      <c r="G27" s="26" t="s">
        <v>34</v>
      </c>
      <c r="H27" s="27">
        <v>2021</v>
      </c>
      <c r="I27" s="27">
        <v>36548</v>
      </c>
      <c r="J27" s="26" t="s">
        <v>38</v>
      </c>
      <c r="K27" s="27" t="s">
        <v>9</v>
      </c>
      <c r="L27" s="26" t="s">
        <v>14</v>
      </c>
      <c r="M27" s="26" t="s">
        <v>331</v>
      </c>
      <c r="N27" s="26" t="s">
        <v>755</v>
      </c>
      <c r="O27" s="27">
        <v>470</v>
      </c>
      <c r="P27" s="33" t="s">
        <v>35</v>
      </c>
      <c r="Q27" s="26"/>
      <c r="R27" s="27"/>
      <c r="S27" s="26"/>
      <c r="T27" s="26" t="s">
        <v>756</v>
      </c>
      <c r="U27" s="27">
        <v>47002</v>
      </c>
      <c r="V27" s="26" t="s">
        <v>36</v>
      </c>
      <c r="W27" s="26" t="s">
        <v>352</v>
      </c>
      <c r="X27" s="27" t="s">
        <v>1180</v>
      </c>
      <c r="Y27" s="26" t="s">
        <v>40</v>
      </c>
      <c r="Z27" s="28">
        <v>44013</v>
      </c>
      <c r="AA27" s="29">
        <v>100000000</v>
      </c>
      <c r="AB27" s="26" t="s">
        <v>157</v>
      </c>
      <c r="AC27" s="25" t="s">
        <v>328</v>
      </c>
    </row>
    <row r="28" spans="2:29" ht="43.5" x14ac:dyDescent="0.35">
      <c r="B28" s="26" t="s">
        <v>127</v>
      </c>
      <c r="C28" s="27">
        <v>6</v>
      </c>
      <c r="D28" s="26" t="s">
        <v>349</v>
      </c>
      <c r="E28" s="27">
        <v>78000</v>
      </c>
      <c r="F28" s="27">
        <v>182</v>
      </c>
      <c r="G28" s="26" t="s">
        <v>34</v>
      </c>
      <c r="H28" s="27">
        <v>2021</v>
      </c>
      <c r="I28" s="27">
        <v>36548</v>
      </c>
      <c r="J28" s="26" t="s">
        <v>38</v>
      </c>
      <c r="K28" s="27" t="s">
        <v>9</v>
      </c>
      <c r="L28" s="26" t="s">
        <v>14</v>
      </c>
      <c r="M28" s="26" t="s">
        <v>331</v>
      </c>
      <c r="N28" s="26" t="s">
        <v>755</v>
      </c>
      <c r="O28" s="27">
        <v>470</v>
      </c>
      <c r="P28" s="33" t="s">
        <v>35</v>
      </c>
      <c r="Q28" s="26"/>
      <c r="R28" s="27"/>
      <c r="S28" s="26"/>
      <c r="T28" s="26" t="s">
        <v>756</v>
      </c>
      <c r="U28" s="27">
        <v>47002</v>
      </c>
      <c r="V28" s="26" t="s">
        <v>36</v>
      </c>
      <c r="W28" s="26" t="s">
        <v>353</v>
      </c>
      <c r="X28" s="27" t="s">
        <v>1181</v>
      </c>
      <c r="Y28" s="26" t="s">
        <v>39</v>
      </c>
      <c r="Z28" s="28">
        <v>44013</v>
      </c>
      <c r="AA28" s="29">
        <v>389000000</v>
      </c>
      <c r="AB28" s="26" t="s">
        <v>157</v>
      </c>
      <c r="AC28" s="25" t="s">
        <v>328</v>
      </c>
    </row>
    <row r="29" spans="2:29" ht="43.5" x14ac:dyDescent="0.35">
      <c r="B29" s="26" t="s">
        <v>127</v>
      </c>
      <c r="C29" s="27">
        <v>6</v>
      </c>
      <c r="D29" s="26" t="s">
        <v>349</v>
      </c>
      <c r="E29" s="27">
        <v>78000</v>
      </c>
      <c r="F29" s="27">
        <v>182</v>
      </c>
      <c r="G29" s="26" t="s">
        <v>34</v>
      </c>
      <c r="H29" s="27">
        <v>2021</v>
      </c>
      <c r="I29" s="27">
        <v>36548</v>
      </c>
      <c r="J29" s="26" t="s">
        <v>38</v>
      </c>
      <c r="K29" s="27" t="s">
        <v>9</v>
      </c>
      <c r="L29" s="26" t="s">
        <v>14</v>
      </c>
      <c r="M29" s="26" t="s">
        <v>331</v>
      </c>
      <c r="N29" s="26" t="s">
        <v>755</v>
      </c>
      <c r="O29" s="27">
        <v>470</v>
      </c>
      <c r="P29" s="33" t="s">
        <v>35</v>
      </c>
      <c r="Q29" s="26"/>
      <c r="R29" s="27"/>
      <c r="S29" s="26"/>
      <c r="T29" s="26" t="s">
        <v>756</v>
      </c>
      <c r="U29" s="27">
        <v>47002</v>
      </c>
      <c r="V29" s="26" t="s">
        <v>36</v>
      </c>
      <c r="W29" s="26" t="s">
        <v>354</v>
      </c>
      <c r="X29" s="27" t="s">
        <v>1182</v>
      </c>
      <c r="Y29" s="26" t="s">
        <v>37</v>
      </c>
      <c r="Z29" s="28">
        <v>44013</v>
      </c>
      <c r="AA29" s="29">
        <v>42000000</v>
      </c>
      <c r="AB29" s="26" t="s">
        <v>157</v>
      </c>
      <c r="AC29" s="25" t="s">
        <v>328</v>
      </c>
    </row>
    <row r="30" spans="2:29" ht="43.5" x14ac:dyDescent="0.35">
      <c r="B30" s="26" t="s">
        <v>127</v>
      </c>
      <c r="C30" s="27">
        <v>6</v>
      </c>
      <c r="D30" s="26" t="s">
        <v>349</v>
      </c>
      <c r="E30" s="27">
        <v>78000</v>
      </c>
      <c r="F30" s="27">
        <v>182</v>
      </c>
      <c r="G30" s="26" t="s">
        <v>34</v>
      </c>
      <c r="H30" s="27">
        <v>2021</v>
      </c>
      <c r="I30" s="27">
        <v>36908</v>
      </c>
      <c r="J30" s="26" t="s">
        <v>154</v>
      </c>
      <c r="K30" s="27" t="s">
        <v>9</v>
      </c>
      <c r="L30" s="26" t="s">
        <v>14</v>
      </c>
      <c r="M30" s="26" t="s">
        <v>331</v>
      </c>
      <c r="N30" s="26" t="s">
        <v>755</v>
      </c>
      <c r="O30" s="27">
        <v>470</v>
      </c>
      <c r="P30" s="33" t="s">
        <v>35</v>
      </c>
      <c r="Q30" s="26"/>
      <c r="R30" s="27"/>
      <c r="S30" s="26"/>
      <c r="T30" s="26" t="s">
        <v>756</v>
      </c>
      <c r="U30" s="27">
        <v>47002</v>
      </c>
      <c r="V30" s="26" t="s">
        <v>36</v>
      </c>
      <c r="W30" s="26" t="s">
        <v>351</v>
      </c>
      <c r="X30" s="27" t="s">
        <v>1179</v>
      </c>
      <c r="Y30" s="26" t="s">
        <v>350</v>
      </c>
      <c r="Z30" s="28">
        <v>44042</v>
      </c>
      <c r="AA30" s="29">
        <v>1000000000</v>
      </c>
      <c r="AB30" s="26" t="s">
        <v>156</v>
      </c>
      <c r="AC30" s="25" t="s">
        <v>328</v>
      </c>
    </row>
    <row r="31" spans="2:29" ht="43.5" x14ac:dyDescent="0.35">
      <c r="B31" s="26" t="s">
        <v>127</v>
      </c>
      <c r="C31" s="27">
        <v>6</v>
      </c>
      <c r="D31" s="26" t="s">
        <v>349</v>
      </c>
      <c r="E31" s="27">
        <v>78000</v>
      </c>
      <c r="F31" s="27">
        <v>182</v>
      </c>
      <c r="G31" s="26" t="s">
        <v>34</v>
      </c>
      <c r="H31" s="27">
        <v>2021</v>
      </c>
      <c r="I31" s="27">
        <v>36909</v>
      </c>
      <c r="J31" s="26" t="s">
        <v>154</v>
      </c>
      <c r="K31" s="27" t="s">
        <v>9</v>
      </c>
      <c r="L31" s="26" t="s">
        <v>14</v>
      </c>
      <c r="M31" s="26" t="s">
        <v>331</v>
      </c>
      <c r="N31" s="26" t="s">
        <v>755</v>
      </c>
      <c r="O31" s="27">
        <v>470</v>
      </c>
      <c r="P31" s="33" t="s">
        <v>35</v>
      </c>
      <c r="Q31" s="26"/>
      <c r="R31" s="27"/>
      <c r="S31" s="26"/>
      <c r="T31" s="26" t="s">
        <v>756</v>
      </c>
      <c r="U31" s="27">
        <v>47002</v>
      </c>
      <c r="V31" s="26" t="s">
        <v>36</v>
      </c>
      <c r="W31" s="26" t="s">
        <v>353</v>
      </c>
      <c r="X31" s="27" t="s">
        <v>1181</v>
      </c>
      <c r="Y31" s="26" t="s">
        <v>39</v>
      </c>
      <c r="Z31" s="28">
        <v>44057</v>
      </c>
      <c r="AA31" s="29">
        <v>250000000</v>
      </c>
      <c r="AB31" s="26" t="s">
        <v>155</v>
      </c>
      <c r="AC31" s="25" t="s">
        <v>328</v>
      </c>
    </row>
    <row r="32" spans="2:29" ht="43.5" x14ac:dyDescent="0.35">
      <c r="B32" s="26" t="s">
        <v>127</v>
      </c>
      <c r="C32" s="27">
        <v>6</v>
      </c>
      <c r="D32" s="26" t="s">
        <v>349</v>
      </c>
      <c r="E32" s="27">
        <v>78000</v>
      </c>
      <c r="F32" s="27">
        <v>182</v>
      </c>
      <c r="G32" s="26" t="s">
        <v>34</v>
      </c>
      <c r="H32" s="27">
        <v>2021</v>
      </c>
      <c r="I32" s="27">
        <v>37280</v>
      </c>
      <c r="J32" s="26" t="s">
        <v>239</v>
      </c>
      <c r="K32" s="27" t="s">
        <v>9</v>
      </c>
      <c r="L32" s="26" t="s">
        <v>14</v>
      </c>
      <c r="M32" s="26" t="s">
        <v>331</v>
      </c>
      <c r="N32" s="26" t="s">
        <v>755</v>
      </c>
      <c r="O32" s="27">
        <v>470</v>
      </c>
      <c r="P32" s="33" t="s">
        <v>35</v>
      </c>
      <c r="Q32" s="26"/>
      <c r="R32" s="27"/>
      <c r="S32" s="26"/>
      <c r="T32" s="26" t="s">
        <v>756</v>
      </c>
      <c r="U32" s="27">
        <v>47002</v>
      </c>
      <c r="V32" s="26" t="s">
        <v>36</v>
      </c>
      <c r="W32" s="26" t="s">
        <v>352</v>
      </c>
      <c r="X32" s="27" t="s">
        <v>1180</v>
      </c>
      <c r="Y32" s="26" t="s">
        <v>40</v>
      </c>
      <c r="Z32" s="28">
        <v>44098</v>
      </c>
      <c r="AA32" s="29">
        <v>70000000</v>
      </c>
      <c r="AB32" s="26" t="s">
        <v>256</v>
      </c>
      <c r="AC32" s="25" t="s">
        <v>328</v>
      </c>
    </row>
    <row r="33" spans="2:29" ht="43.5" x14ac:dyDescent="0.35">
      <c r="B33" s="26" t="s">
        <v>127</v>
      </c>
      <c r="C33" s="27">
        <v>6</v>
      </c>
      <c r="D33" s="26" t="s">
        <v>349</v>
      </c>
      <c r="E33" s="27">
        <v>78000</v>
      </c>
      <c r="F33" s="27">
        <v>182</v>
      </c>
      <c r="G33" s="26" t="s">
        <v>34</v>
      </c>
      <c r="H33" s="27">
        <v>2021</v>
      </c>
      <c r="I33" s="27">
        <v>37157</v>
      </c>
      <c r="J33" s="26" t="s">
        <v>355</v>
      </c>
      <c r="K33" s="27" t="s">
        <v>9</v>
      </c>
      <c r="L33" s="26" t="s">
        <v>14</v>
      </c>
      <c r="M33" s="26" t="s">
        <v>331</v>
      </c>
      <c r="N33" s="26" t="s">
        <v>755</v>
      </c>
      <c r="O33" s="27">
        <v>470</v>
      </c>
      <c r="P33" s="33" t="s">
        <v>35</v>
      </c>
      <c r="Q33" s="26"/>
      <c r="R33" s="27"/>
      <c r="S33" s="26"/>
      <c r="T33" s="26" t="s">
        <v>756</v>
      </c>
      <c r="U33" s="27">
        <v>47002</v>
      </c>
      <c r="V33" s="26" t="s">
        <v>36</v>
      </c>
      <c r="W33" s="26" t="s">
        <v>357</v>
      </c>
      <c r="X33" s="27" t="s">
        <v>1183</v>
      </c>
      <c r="Y33" s="26" t="s">
        <v>356</v>
      </c>
      <c r="Z33" s="28">
        <v>44119</v>
      </c>
      <c r="AA33" s="29">
        <v>378748485</v>
      </c>
      <c r="AB33" s="26" t="s">
        <v>358</v>
      </c>
      <c r="AC33" s="25" t="s">
        <v>328</v>
      </c>
    </row>
    <row r="34" spans="2:29" ht="43.5" x14ac:dyDescent="0.35">
      <c r="B34" s="26" t="s">
        <v>127</v>
      </c>
      <c r="C34" s="27">
        <v>6</v>
      </c>
      <c r="D34" s="26" t="s">
        <v>349</v>
      </c>
      <c r="E34" s="27">
        <v>78000</v>
      </c>
      <c r="F34" s="27">
        <v>182</v>
      </c>
      <c r="G34" s="26" t="s">
        <v>34</v>
      </c>
      <c r="H34" s="27">
        <v>2021</v>
      </c>
      <c r="I34" s="27">
        <v>37310</v>
      </c>
      <c r="J34" s="26" t="s">
        <v>359</v>
      </c>
      <c r="K34" s="27" t="s">
        <v>9</v>
      </c>
      <c r="L34" s="26" t="s">
        <v>14</v>
      </c>
      <c r="M34" s="26" t="s">
        <v>331</v>
      </c>
      <c r="N34" s="26" t="s">
        <v>755</v>
      </c>
      <c r="O34" s="27">
        <v>470</v>
      </c>
      <c r="P34" s="33" t="s">
        <v>35</v>
      </c>
      <c r="Q34" s="26"/>
      <c r="R34" s="27"/>
      <c r="S34" s="26"/>
      <c r="T34" s="26" t="s">
        <v>756</v>
      </c>
      <c r="U34" s="27">
        <v>47002</v>
      </c>
      <c r="V34" s="26" t="s">
        <v>36</v>
      </c>
      <c r="W34" s="26" t="s">
        <v>357</v>
      </c>
      <c r="X34" s="27" t="s">
        <v>1183</v>
      </c>
      <c r="Y34" s="26" t="s">
        <v>356</v>
      </c>
      <c r="Z34" s="28">
        <v>44119</v>
      </c>
      <c r="AA34" s="29">
        <v>342187293</v>
      </c>
      <c r="AB34" s="30" t="s">
        <v>360</v>
      </c>
      <c r="AC34" s="25" t="s">
        <v>328</v>
      </c>
    </row>
    <row r="35" spans="2:29" ht="43.5" x14ac:dyDescent="0.35">
      <c r="B35" s="26" t="s">
        <v>127</v>
      </c>
      <c r="C35" s="27">
        <v>6</v>
      </c>
      <c r="D35" s="26" t="s">
        <v>349</v>
      </c>
      <c r="E35" s="27">
        <v>78000</v>
      </c>
      <c r="F35" s="27">
        <v>182</v>
      </c>
      <c r="G35" s="26" t="s">
        <v>34</v>
      </c>
      <c r="H35" s="27">
        <v>2021</v>
      </c>
      <c r="I35" s="27">
        <v>37505</v>
      </c>
      <c r="J35" s="26" t="s">
        <v>361</v>
      </c>
      <c r="K35" s="27" t="s">
        <v>9</v>
      </c>
      <c r="L35" s="26" t="s">
        <v>14</v>
      </c>
      <c r="M35" s="26" t="s">
        <v>331</v>
      </c>
      <c r="N35" s="26" t="s">
        <v>755</v>
      </c>
      <c r="O35" s="27">
        <v>470</v>
      </c>
      <c r="P35" s="33" t="s">
        <v>35</v>
      </c>
      <c r="Q35" s="26"/>
      <c r="R35" s="27"/>
      <c r="S35" s="26"/>
      <c r="T35" s="26" t="s">
        <v>756</v>
      </c>
      <c r="U35" s="27">
        <v>47002</v>
      </c>
      <c r="V35" s="26" t="s">
        <v>36</v>
      </c>
      <c r="W35" s="26" t="s">
        <v>353</v>
      </c>
      <c r="X35" s="27" t="s">
        <v>1181</v>
      </c>
      <c r="Y35" s="26" t="s">
        <v>39</v>
      </c>
      <c r="Z35" s="28">
        <v>44126</v>
      </c>
      <c r="AA35" s="29">
        <v>335172878</v>
      </c>
      <c r="AB35" s="26" t="s">
        <v>362</v>
      </c>
      <c r="AC35" s="25" t="s">
        <v>328</v>
      </c>
    </row>
    <row r="36" spans="2:29" ht="43.5" x14ac:dyDescent="0.35">
      <c r="B36" s="26" t="s">
        <v>127</v>
      </c>
      <c r="C36" s="27">
        <v>6</v>
      </c>
      <c r="D36" s="26" t="s">
        <v>349</v>
      </c>
      <c r="E36" s="27">
        <v>78000</v>
      </c>
      <c r="F36" s="27">
        <v>182</v>
      </c>
      <c r="G36" s="26" t="s">
        <v>34</v>
      </c>
      <c r="H36" s="27">
        <v>2021</v>
      </c>
      <c r="I36" s="27">
        <v>37538</v>
      </c>
      <c r="J36" s="26" t="s">
        <v>363</v>
      </c>
      <c r="K36" s="27" t="s">
        <v>9</v>
      </c>
      <c r="L36" s="26" t="s">
        <v>14</v>
      </c>
      <c r="M36" s="26" t="s">
        <v>331</v>
      </c>
      <c r="N36" s="26" t="s">
        <v>755</v>
      </c>
      <c r="O36" s="27">
        <v>470</v>
      </c>
      <c r="P36" s="33" t="s">
        <v>35</v>
      </c>
      <c r="Q36" s="26"/>
      <c r="R36" s="27"/>
      <c r="S36" s="26"/>
      <c r="T36" s="26" t="s">
        <v>756</v>
      </c>
      <c r="U36" s="27">
        <v>47002</v>
      </c>
      <c r="V36" s="26" t="s">
        <v>36</v>
      </c>
      <c r="W36" s="26" t="s">
        <v>352</v>
      </c>
      <c r="X36" s="27" t="s">
        <v>1180</v>
      </c>
      <c r="Y36" s="26" t="s">
        <v>40</v>
      </c>
      <c r="Z36" s="28">
        <v>44126</v>
      </c>
      <c r="AA36" s="29">
        <v>120000000</v>
      </c>
      <c r="AB36" s="26" t="s">
        <v>364</v>
      </c>
      <c r="AC36" s="25" t="s">
        <v>328</v>
      </c>
    </row>
    <row r="37" spans="2:29" ht="43.5" x14ac:dyDescent="0.35">
      <c r="B37" s="26" t="s">
        <v>127</v>
      </c>
      <c r="C37" s="27">
        <v>6</v>
      </c>
      <c r="D37" s="26" t="s">
        <v>349</v>
      </c>
      <c r="E37" s="27">
        <v>78000</v>
      </c>
      <c r="F37" s="27">
        <v>182</v>
      </c>
      <c r="G37" s="26" t="s">
        <v>34</v>
      </c>
      <c r="H37" s="27">
        <v>2021</v>
      </c>
      <c r="I37" s="27">
        <v>37943</v>
      </c>
      <c r="J37" s="26" t="s">
        <v>365</v>
      </c>
      <c r="K37" s="27" t="s">
        <v>9</v>
      </c>
      <c r="L37" s="26" t="s">
        <v>14</v>
      </c>
      <c r="M37" s="26" t="s">
        <v>331</v>
      </c>
      <c r="N37" s="26" t="s">
        <v>755</v>
      </c>
      <c r="O37" s="27">
        <v>470</v>
      </c>
      <c r="P37" s="33" t="s">
        <v>35</v>
      </c>
      <c r="Q37" s="26"/>
      <c r="R37" s="27"/>
      <c r="S37" s="26"/>
      <c r="T37" s="26" t="s">
        <v>756</v>
      </c>
      <c r="U37" s="27">
        <v>47002</v>
      </c>
      <c r="V37" s="26" t="s">
        <v>36</v>
      </c>
      <c r="W37" s="26" t="s">
        <v>352</v>
      </c>
      <c r="X37" s="27" t="s">
        <v>1180</v>
      </c>
      <c r="Y37" s="26" t="s">
        <v>40</v>
      </c>
      <c r="Z37" s="28">
        <v>44174</v>
      </c>
      <c r="AA37" s="29">
        <v>86500000</v>
      </c>
      <c r="AB37" s="26" t="s">
        <v>366</v>
      </c>
      <c r="AC37" s="25" t="s">
        <v>328</v>
      </c>
    </row>
    <row r="38" spans="2:29" ht="43.5" x14ac:dyDescent="0.35">
      <c r="B38" s="26" t="s">
        <v>127</v>
      </c>
      <c r="C38" s="27">
        <v>6</v>
      </c>
      <c r="D38" s="26" t="s">
        <v>349</v>
      </c>
      <c r="E38" s="27">
        <v>78000</v>
      </c>
      <c r="F38" s="27">
        <v>182</v>
      </c>
      <c r="G38" s="26" t="s">
        <v>34</v>
      </c>
      <c r="H38" s="27">
        <v>2021</v>
      </c>
      <c r="I38" s="27">
        <v>38058</v>
      </c>
      <c r="J38" s="26" t="s">
        <v>367</v>
      </c>
      <c r="K38" s="27" t="s">
        <v>9</v>
      </c>
      <c r="L38" s="26" t="s">
        <v>14</v>
      </c>
      <c r="M38" s="26" t="s">
        <v>331</v>
      </c>
      <c r="N38" s="26" t="s">
        <v>755</v>
      </c>
      <c r="O38" s="27">
        <v>470</v>
      </c>
      <c r="P38" s="33" t="s">
        <v>35</v>
      </c>
      <c r="Q38" s="26"/>
      <c r="R38" s="27"/>
      <c r="S38" s="26"/>
      <c r="T38" s="26" t="s">
        <v>756</v>
      </c>
      <c r="U38" s="27">
        <v>47002</v>
      </c>
      <c r="V38" s="26" t="s">
        <v>36</v>
      </c>
      <c r="W38" s="26" t="s">
        <v>351</v>
      </c>
      <c r="X38" s="27" t="s">
        <v>1179</v>
      </c>
      <c r="Y38" s="26" t="s">
        <v>350</v>
      </c>
      <c r="Z38" s="28">
        <v>44174</v>
      </c>
      <c r="AA38" s="29">
        <v>400000000</v>
      </c>
      <c r="AB38" s="26" t="s">
        <v>368</v>
      </c>
      <c r="AC38" s="25" t="s">
        <v>328</v>
      </c>
    </row>
    <row r="39" spans="2:29" ht="43.5" x14ac:dyDescent="0.35">
      <c r="B39" s="26" t="s">
        <v>127</v>
      </c>
      <c r="C39" s="27">
        <v>6</v>
      </c>
      <c r="D39" s="26" t="s">
        <v>349</v>
      </c>
      <c r="E39" s="27">
        <v>78000</v>
      </c>
      <c r="F39" s="27">
        <v>182</v>
      </c>
      <c r="G39" s="26" t="s">
        <v>34</v>
      </c>
      <c r="H39" s="27">
        <v>2021</v>
      </c>
      <c r="I39" s="27">
        <v>38233</v>
      </c>
      <c r="J39" s="26" t="s">
        <v>369</v>
      </c>
      <c r="K39" s="27" t="s">
        <v>9</v>
      </c>
      <c r="L39" s="26" t="s">
        <v>14</v>
      </c>
      <c r="M39" s="26" t="s">
        <v>331</v>
      </c>
      <c r="N39" s="26" t="s">
        <v>755</v>
      </c>
      <c r="O39" s="27">
        <v>470</v>
      </c>
      <c r="P39" s="33" t="s">
        <v>35</v>
      </c>
      <c r="Q39" s="26"/>
      <c r="R39" s="27"/>
      <c r="S39" s="26"/>
      <c r="T39" s="26" t="s">
        <v>756</v>
      </c>
      <c r="U39" s="27">
        <v>47002</v>
      </c>
      <c r="V39" s="26" t="s">
        <v>36</v>
      </c>
      <c r="W39" s="26" t="s">
        <v>337</v>
      </c>
      <c r="X39" s="27" t="s">
        <v>1174</v>
      </c>
      <c r="Y39" s="26" t="s">
        <v>336</v>
      </c>
      <c r="Z39" s="28">
        <v>44187</v>
      </c>
      <c r="AA39" s="29">
        <v>210000000</v>
      </c>
      <c r="AB39" s="26" t="s">
        <v>370</v>
      </c>
      <c r="AC39" s="25" t="s">
        <v>328</v>
      </c>
    </row>
    <row r="40" spans="2:29" ht="43.5" x14ac:dyDescent="0.35">
      <c r="B40" s="26" t="s">
        <v>127</v>
      </c>
      <c r="C40" s="27">
        <v>6</v>
      </c>
      <c r="D40" s="26" t="s">
        <v>349</v>
      </c>
      <c r="E40" s="27">
        <v>78000</v>
      </c>
      <c r="F40" s="27">
        <v>182</v>
      </c>
      <c r="G40" s="26" t="s">
        <v>34</v>
      </c>
      <c r="H40" s="27">
        <v>2021</v>
      </c>
      <c r="I40" s="27">
        <v>38155</v>
      </c>
      <c r="J40" s="26" t="s">
        <v>980</v>
      </c>
      <c r="K40" s="27" t="s">
        <v>9</v>
      </c>
      <c r="L40" s="26" t="s">
        <v>14</v>
      </c>
      <c r="M40" s="26" t="s">
        <v>331</v>
      </c>
      <c r="N40" s="26" t="s">
        <v>755</v>
      </c>
      <c r="O40" s="27">
        <v>470</v>
      </c>
      <c r="P40" s="33" t="s">
        <v>35</v>
      </c>
      <c r="Q40" s="26"/>
      <c r="R40" s="27"/>
      <c r="S40" s="26"/>
      <c r="T40" s="26" t="s">
        <v>756</v>
      </c>
      <c r="U40" s="27">
        <v>47002</v>
      </c>
      <c r="V40" s="26" t="s">
        <v>36</v>
      </c>
      <c r="W40" s="26" t="s">
        <v>352</v>
      </c>
      <c r="X40" s="27" t="s">
        <v>1180</v>
      </c>
      <c r="Y40" s="26" t="s">
        <v>40</v>
      </c>
      <c r="Z40" s="28">
        <v>44202</v>
      </c>
      <c r="AA40" s="29">
        <v>60000000</v>
      </c>
      <c r="AB40" s="26" t="s">
        <v>981</v>
      </c>
      <c r="AC40" s="25" t="s">
        <v>328</v>
      </c>
    </row>
    <row r="41" spans="2:29" ht="43.5" x14ac:dyDescent="0.35">
      <c r="B41" s="26" t="s">
        <v>127</v>
      </c>
      <c r="C41" s="27">
        <v>6</v>
      </c>
      <c r="D41" s="26" t="s">
        <v>349</v>
      </c>
      <c r="E41" s="27">
        <v>78000</v>
      </c>
      <c r="F41" s="27">
        <v>182</v>
      </c>
      <c r="G41" s="26" t="s">
        <v>34</v>
      </c>
      <c r="H41" s="27">
        <v>2021</v>
      </c>
      <c r="I41" s="27">
        <v>38289</v>
      </c>
      <c r="J41" s="26" t="s">
        <v>982</v>
      </c>
      <c r="K41" s="27" t="s">
        <v>9</v>
      </c>
      <c r="L41" s="26" t="s">
        <v>14</v>
      </c>
      <c r="M41" s="26" t="s">
        <v>331</v>
      </c>
      <c r="N41" s="26" t="s">
        <v>755</v>
      </c>
      <c r="O41" s="27">
        <v>470</v>
      </c>
      <c r="P41" s="33" t="s">
        <v>35</v>
      </c>
      <c r="Q41" s="26"/>
      <c r="R41" s="27"/>
      <c r="S41" s="26"/>
      <c r="T41" s="26" t="s">
        <v>756</v>
      </c>
      <c r="U41" s="27">
        <v>47002</v>
      </c>
      <c r="V41" s="26" t="s">
        <v>36</v>
      </c>
      <c r="W41" s="26" t="s">
        <v>984</v>
      </c>
      <c r="X41" s="27" t="s">
        <v>1184</v>
      </c>
      <c r="Y41" s="26" t="s">
        <v>983</v>
      </c>
      <c r="Z41" s="28">
        <v>44207</v>
      </c>
      <c r="AA41" s="29">
        <v>25000000</v>
      </c>
      <c r="AB41" s="26" t="s">
        <v>985</v>
      </c>
      <c r="AC41" s="25" t="s">
        <v>328</v>
      </c>
    </row>
    <row r="42" spans="2:29" ht="43.5" x14ac:dyDescent="0.35">
      <c r="B42" s="26" t="s">
        <v>127</v>
      </c>
      <c r="C42" s="27">
        <v>6</v>
      </c>
      <c r="D42" s="26" t="s">
        <v>349</v>
      </c>
      <c r="E42" s="27">
        <v>78000</v>
      </c>
      <c r="F42" s="27">
        <v>182</v>
      </c>
      <c r="G42" s="26" t="s">
        <v>34</v>
      </c>
      <c r="H42" s="27">
        <v>2021</v>
      </c>
      <c r="I42" s="27">
        <v>38410</v>
      </c>
      <c r="J42" s="26" t="s">
        <v>986</v>
      </c>
      <c r="K42" s="27" t="s">
        <v>9</v>
      </c>
      <c r="L42" s="26" t="s">
        <v>14</v>
      </c>
      <c r="M42" s="26" t="s">
        <v>331</v>
      </c>
      <c r="N42" s="26" t="s">
        <v>755</v>
      </c>
      <c r="O42" s="27">
        <v>470</v>
      </c>
      <c r="P42" s="33" t="s">
        <v>35</v>
      </c>
      <c r="Q42" s="26"/>
      <c r="R42" s="27"/>
      <c r="S42" s="26"/>
      <c r="T42" s="26" t="s">
        <v>756</v>
      </c>
      <c r="U42" s="27">
        <v>47002</v>
      </c>
      <c r="V42" s="26" t="s">
        <v>36</v>
      </c>
      <c r="W42" s="26" t="s">
        <v>353</v>
      </c>
      <c r="X42" s="27" t="s">
        <v>1181</v>
      </c>
      <c r="Y42" s="26" t="s">
        <v>39</v>
      </c>
      <c r="Z42" s="28">
        <v>44207</v>
      </c>
      <c r="AA42" s="29">
        <v>64000000</v>
      </c>
      <c r="AB42" s="26" t="s">
        <v>987</v>
      </c>
      <c r="AC42" s="25" t="s">
        <v>328</v>
      </c>
    </row>
    <row r="43" spans="2:29" ht="43.5" x14ac:dyDescent="0.35">
      <c r="B43" s="26" t="s">
        <v>127</v>
      </c>
      <c r="C43" s="27">
        <v>6</v>
      </c>
      <c r="D43" s="26" t="s">
        <v>349</v>
      </c>
      <c r="E43" s="27">
        <v>78000</v>
      </c>
      <c r="F43" s="27">
        <v>182</v>
      </c>
      <c r="G43" s="26" t="s">
        <v>34</v>
      </c>
      <c r="H43" s="27">
        <v>2021</v>
      </c>
      <c r="I43" s="27">
        <v>38483</v>
      </c>
      <c r="J43" s="26" t="s">
        <v>988</v>
      </c>
      <c r="K43" s="27" t="s">
        <v>9</v>
      </c>
      <c r="L43" s="26" t="s">
        <v>14</v>
      </c>
      <c r="M43" s="26" t="s">
        <v>331</v>
      </c>
      <c r="N43" s="26" t="s">
        <v>755</v>
      </c>
      <c r="O43" s="27">
        <v>470</v>
      </c>
      <c r="P43" s="33" t="s">
        <v>35</v>
      </c>
      <c r="Q43" s="26"/>
      <c r="R43" s="27"/>
      <c r="S43" s="26"/>
      <c r="T43" s="26" t="s">
        <v>756</v>
      </c>
      <c r="U43" s="27">
        <v>47002</v>
      </c>
      <c r="V43" s="26" t="s">
        <v>36</v>
      </c>
      <c r="W43" s="26" t="s">
        <v>352</v>
      </c>
      <c r="X43" s="27" t="s">
        <v>1180</v>
      </c>
      <c r="Y43" s="26" t="s">
        <v>40</v>
      </c>
      <c r="Z43" s="28">
        <v>44222</v>
      </c>
      <c r="AA43" s="29">
        <v>62000000</v>
      </c>
      <c r="AB43" s="26" t="s">
        <v>989</v>
      </c>
      <c r="AC43" s="25" t="s">
        <v>328</v>
      </c>
    </row>
    <row r="44" spans="2:29" ht="43.5" x14ac:dyDescent="0.35">
      <c r="B44" s="26" t="s">
        <v>127</v>
      </c>
      <c r="C44" s="27">
        <v>6</v>
      </c>
      <c r="D44" s="26" t="s">
        <v>349</v>
      </c>
      <c r="E44" s="27">
        <v>78000</v>
      </c>
      <c r="F44" s="27">
        <v>182</v>
      </c>
      <c r="G44" s="26" t="s">
        <v>34</v>
      </c>
      <c r="H44" s="27">
        <v>2021</v>
      </c>
      <c r="I44" s="27">
        <v>38484</v>
      </c>
      <c r="J44" s="26" t="s">
        <v>986</v>
      </c>
      <c r="K44" s="27" t="s">
        <v>9</v>
      </c>
      <c r="L44" s="26" t="s">
        <v>14</v>
      </c>
      <c r="M44" s="26" t="s">
        <v>331</v>
      </c>
      <c r="N44" s="26" t="s">
        <v>755</v>
      </c>
      <c r="O44" s="27">
        <v>470</v>
      </c>
      <c r="P44" s="33" t="s">
        <v>35</v>
      </c>
      <c r="Q44" s="26"/>
      <c r="R44" s="27"/>
      <c r="S44" s="26"/>
      <c r="T44" s="26" t="s">
        <v>756</v>
      </c>
      <c r="U44" s="27">
        <v>47002</v>
      </c>
      <c r="V44" s="26" t="s">
        <v>36</v>
      </c>
      <c r="W44" s="26" t="s">
        <v>353</v>
      </c>
      <c r="X44" s="27" t="s">
        <v>1181</v>
      </c>
      <c r="Y44" s="26" t="s">
        <v>39</v>
      </c>
      <c r="Z44" s="28">
        <v>44230</v>
      </c>
      <c r="AA44" s="29">
        <v>138000000</v>
      </c>
      <c r="AB44" s="26" t="s">
        <v>990</v>
      </c>
      <c r="AC44" s="25" t="s">
        <v>328</v>
      </c>
    </row>
    <row r="45" spans="2:29" ht="43.5" x14ac:dyDescent="0.35">
      <c r="B45" s="26" t="s">
        <v>127</v>
      </c>
      <c r="C45" s="27">
        <v>6</v>
      </c>
      <c r="D45" s="26" t="s">
        <v>349</v>
      </c>
      <c r="E45" s="27">
        <v>78000</v>
      </c>
      <c r="F45" s="27">
        <v>182</v>
      </c>
      <c r="G45" s="26" t="s">
        <v>34</v>
      </c>
      <c r="H45" s="27">
        <v>2021</v>
      </c>
      <c r="I45" s="27">
        <v>38593</v>
      </c>
      <c r="J45" s="26" t="s">
        <v>991</v>
      </c>
      <c r="K45" s="27" t="s">
        <v>9</v>
      </c>
      <c r="L45" s="26" t="s">
        <v>14</v>
      </c>
      <c r="M45" s="26" t="s">
        <v>331</v>
      </c>
      <c r="N45" s="26" t="s">
        <v>755</v>
      </c>
      <c r="O45" s="27">
        <v>470</v>
      </c>
      <c r="P45" s="33" t="s">
        <v>35</v>
      </c>
      <c r="Q45" s="26"/>
      <c r="R45" s="27"/>
      <c r="S45" s="26"/>
      <c r="T45" s="26" t="s">
        <v>756</v>
      </c>
      <c r="U45" s="27">
        <v>47002</v>
      </c>
      <c r="V45" s="26" t="s">
        <v>36</v>
      </c>
      <c r="W45" s="26" t="s">
        <v>351</v>
      </c>
      <c r="X45" s="27" t="s">
        <v>1179</v>
      </c>
      <c r="Y45" s="26" t="s">
        <v>350</v>
      </c>
      <c r="Z45" s="28">
        <v>44244</v>
      </c>
      <c r="AA45" s="29">
        <v>193500000</v>
      </c>
      <c r="AB45" s="26" t="s">
        <v>992</v>
      </c>
      <c r="AC45" s="25" t="s">
        <v>328</v>
      </c>
    </row>
    <row r="46" spans="2:29" ht="43.5" x14ac:dyDescent="0.35">
      <c r="B46" s="26" t="s">
        <v>127</v>
      </c>
      <c r="C46" s="27">
        <v>6</v>
      </c>
      <c r="D46" s="26" t="s">
        <v>349</v>
      </c>
      <c r="E46" s="27">
        <v>78000</v>
      </c>
      <c r="F46" s="27">
        <v>182</v>
      </c>
      <c r="G46" s="26" t="s">
        <v>34</v>
      </c>
      <c r="H46" s="27">
        <v>2021</v>
      </c>
      <c r="I46" s="27">
        <v>38594</v>
      </c>
      <c r="J46" s="26" t="s">
        <v>993</v>
      </c>
      <c r="K46" s="27" t="s">
        <v>9</v>
      </c>
      <c r="L46" s="26" t="s">
        <v>14</v>
      </c>
      <c r="M46" s="26" t="s">
        <v>331</v>
      </c>
      <c r="N46" s="26" t="s">
        <v>755</v>
      </c>
      <c r="O46" s="27">
        <v>470</v>
      </c>
      <c r="P46" s="33" t="s">
        <v>35</v>
      </c>
      <c r="Q46" s="26"/>
      <c r="R46" s="27"/>
      <c r="S46" s="26"/>
      <c r="T46" s="26" t="s">
        <v>756</v>
      </c>
      <c r="U46" s="27">
        <v>47002</v>
      </c>
      <c r="V46" s="26" t="s">
        <v>36</v>
      </c>
      <c r="W46" s="26" t="s">
        <v>352</v>
      </c>
      <c r="X46" s="27" t="s">
        <v>1180</v>
      </c>
      <c r="Y46" s="26" t="s">
        <v>40</v>
      </c>
      <c r="Z46" s="28">
        <v>44252</v>
      </c>
      <c r="AA46" s="29">
        <v>23000000</v>
      </c>
      <c r="AB46" s="26" t="s">
        <v>994</v>
      </c>
      <c r="AC46" s="25" t="s">
        <v>328</v>
      </c>
    </row>
    <row r="47" spans="2:29" ht="43.5" x14ac:dyDescent="0.35">
      <c r="B47" s="26" t="s">
        <v>127</v>
      </c>
      <c r="C47" s="27">
        <v>6</v>
      </c>
      <c r="D47" s="26" t="s">
        <v>349</v>
      </c>
      <c r="E47" s="27">
        <v>78000</v>
      </c>
      <c r="F47" s="27">
        <v>182</v>
      </c>
      <c r="G47" s="26" t="s">
        <v>34</v>
      </c>
      <c r="H47" s="27">
        <v>2021</v>
      </c>
      <c r="I47" s="27">
        <v>38681</v>
      </c>
      <c r="J47" s="26" t="s">
        <v>995</v>
      </c>
      <c r="K47" s="27" t="s">
        <v>9</v>
      </c>
      <c r="L47" s="26" t="s">
        <v>14</v>
      </c>
      <c r="M47" s="26" t="s">
        <v>331</v>
      </c>
      <c r="N47" s="26" t="s">
        <v>755</v>
      </c>
      <c r="O47" s="27">
        <v>470</v>
      </c>
      <c r="P47" s="33" t="s">
        <v>35</v>
      </c>
      <c r="Q47" s="26"/>
      <c r="R47" s="27"/>
      <c r="S47" s="26"/>
      <c r="T47" s="26" t="s">
        <v>756</v>
      </c>
      <c r="U47" s="27">
        <v>47002</v>
      </c>
      <c r="V47" s="26" t="s">
        <v>36</v>
      </c>
      <c r="W47" s="26" t="s">
        <v>997</v>
      </c>
      <c r="X47" s="27" t="s">
        <v>1185</v>
      </c>
      <c r="Y47" s="26" t="s">
        <v>996</v>
      </c>
      <c r="Z47" s="28">
        <v>44258</v>
      </c>
      <c r="AA47" s="29">
        <v>28380000</v>
      </c>
      <c r="AB47" s="26" t="s">
        <v>998</v>
      </c>
      <c r="AC47" s="25" t="s">
        <v>328</v>
      </c>
    </row>
    <row r="48" spans="2:29" ht="43.5" x14ac:dyDescent="0.35">
      <c r="B48" s="26" t="s">
        <v>127</v>
      </c>
      <c r="C48" s="27">
        <v>6</v>
      </c>
      <c r="D48" s="26" t="s">
        <v>349</v>
      </c>
      <c r="E48" s="27">
        <v>78000</v>
      </c>
      <c r="F48" s="27">
        <v>182</v>
      </c>
      <c r="G48" s="26" t="s">
        <v>34</v>
      </c>
      <c r="H48" s="27">
        <v>2021</v>
      </c>
      <c r="I48" s="27">
        <v>38690</v>
      </c>
      <c r="J48" s="26" t="s">
        <v>999</v>
      </c>
      <c r="K48" s="27" t="s">
        <v>9</v>
      </c>
      <c r="L48" s="26" t="s">
        <v>14</v>
      </c>
      <c r="M48" s="26" t="s">
        <v>331</v>
      </c>
      <c r="N48" s="26" t="s">
        <v>755</v>
      </c>
      <c r="O48" s="27">
        <v>470</v>
      </c>
      <c r="P48" s="33" t="s">
        <v>35</v>
      </c>
      <c r="Q48" s="26"/>
      <c r="R48" s="27"/>
      <c r="S48" s="26"/>
      <c r="T48" s="26" t="s">
        <v>756</v>
      </c>
      <c r="U48" s="27">
        <v>47002</v>
      </c>
      <c r="V48" s="26" t="s">
        <v>36</v>
      </c>
      <c r="W48" s="26" t="s">
        <v>352</v>
      </c>
      <c r="X48" s="27" t="s">
        <v>1180</v>
      </c>
      <c r="Y48" s="26" t="s">
        <v>40</v>
      </c>
      <c r="Z48" s="28">
        <v>44258</v>
      </c>
      <c r="AA48" s="29">
        <v>66600000</v>
      </c>
      <c r="AB48" s="26" t="s">
        <v>1000</v>
      </c>
      <c r="AC48" s="25" t="s">
        <v>328</v>
      </c>
    </row>
    <row r="49" spans="2:29" ht="43.5" x14ac:dyDescent="0.35">
      <c r="B49" s="26" t="s">
        <v>127</v>
      </c>
      <c r="C49" s="27">
        <v>6</v>
      </c>
      <c r="D49" s="26" t="s">
        <v>349</v>
      </c>
      <c r="E49" s="27">
        <v>78000</v>
      </c>
      <c r="F49" s="27">
        <v>182</v>
      </c>
      <c r="G49" s="26" t="s">
        <v>34</v>
      </c>
      <c r="H49" s="27">
        <v>2021</v>
      </c>
      <c r="I49" s="27">
        <v>38739</v>
      </c>
      <c r="J49" s="26" t="s">
        <v>991</v>
      </c>
      <c r="K49" s="27" t="s">
        <v>9</v>
      </c>
      <c r="L49" s="26" t="s">
        <v>14</v>
      </c>
      <c r="M49" s="26" t="s">
        <v>331</v>
      </c>
      <c r="N49" s="26" t="s">
        <v>755</v>
      </c>
      <c r="O49" s="27">
        <v>470</v>
      </c>
      <c r="P49" s="33" t="s">
        <v>35</v>
      </c>
      <c r="Q49" s="26"/>
      <c r="R49" s="27"/>
      <c r="S49" s="26"/>
      <c r="T49" s="26" t="s">
        <v>756</v>
      </c>
      <c r="U49" s="27">
        <v>47002</v>
      </c>
      <c r="V49" s="26" t="s">
        <v>36</v>
      </c>
      <c r="W49" s="26" t="s">
        <v>351</v>
      </c>
      <c r="X49" s="27" t="s">
        <v>1179</v>
      </c>
      <c r="Y49" s="26" t="s">
        <v>350</v>
      </c>
      <c r="Z49" s="28">
        <v>44258</v>
      </c>
      <c r="AA49" s="29">
        <v>180000000</v>
      </c>
      <c r="AB49" s="26" t="s">
        <v>1001</v>
      </c>
      <c r="AC49" s="25" t="s">
        <v>328</v>
      </c>
    </row>
    <row r="50" spans="2:29" ht="43.5" x14ac:dyDescent="0.35">
      <c r="B50" s="26" t="s">
        <v>127</v>
      </c>
      <c r="C50" s="27">
        <v>6</v>
      </c>
      <c r="D50" s="26" t="s">
        <v>349</v>
      </c>
      <c r="E50" s="27">
        <v>78000</v>
      </c>
      <c r="F50" s="27">
        <v>182</v>
      </c>
      <c r="G50" s="26" t="s">
        <v>34</v>
      </c>
      <c r="H50" s="27">
        <v>2021</v>
      </c>
      <c r="I50" s="27">
        <v>38740</v>
      </c>
      <c r="J50" s="26" t="s">
        <v>1002</v>
      </c>
      <c r="K50" s="27" t="s">
        <v>9</v>
      </c>
      <c r="L50" s="26" t="s">
        <v>14</v>
      </c>
      <c r="M50" s="26" t="s">
        <v>331</v>
      </c>
      <c r="N50" s="26" t="s">
        <v>755</v>
      </c>
      <c r="O50" s="27">
        <v>470</v>
      </c>
      <c r="P50" s="33" t="s">
        <v>35</v>
      </c>
      <c r="Q50" s="26"/>
      <c r="R50" s="27"/>
      <c r="S50" s="26"/>
      <c r="T50" s="26" t="s">
        <v>756</v>
      </c>
      <c r="U50" s="27">
        <v>47002</v>
      </c>
      <c r="V50" s="26" t="s">
        <v>36</v>
      </c>
      <c r="W50" s="26" t="s">
        <v>353</v>
      </c>
      <c r="X50" s="27" t="s">
        <v>1181</v>
      </c>
      <c r="Y50" s="26" t="s">
        <v>39</v>
      </c>
      <c r="Z50" s="28">
        <v>44258</v>
      </c>
      <c r="AA50" s="29">
        <v>60000000</v>
      </c>
      <c r="AB50" s="26" t="s">
        <v>1003</v>
      </c>
      <c r="AC50" s="25" t="s">
        <v>328</v>
      </c>
    </row>
    <row r="51" spans="2:29" ht="43.5" x14ac:dyDescent="0.35">
      <c r="B51" s="26" t="s">
        <v>127</v>
      </c>
      <c r="C51" s="27">
        <v>6</v>
      </c>
      <c r="D51" s="26" t="s">
        <v>349</v>
      </c>
      <c r="E51" s="27">
        <v>78000</v>
      </c>
      <c r="F51" s="27">
        <v>182</v>
      </c>
      <c r="G51" s="26" t="s">
        <v>34</v>
      </c>
      <c r="H51" s="27">
        <v>2021</v>
      </c>
      <c r="I51" s="27">
        <v>38806</v>
      </c>
      <c r="J51" s="26" t="s">
        <v>993</v>
      </c>
      <c r="K51" s="27" t="s">
        <v>9</v>
      </c>
      <c r="L51" s="26" t="s">
        <v>14</v>
      </c>
      <c r="M51" s="26" t="s">
        <v>331</v>
      </c>
      <c r="N51" s="26" t="s">
        <v>755</v>
      </c>
      <c r="O51" s="27">
        <v>470</v>
      </c>
      <c r="P51" s="33" t="s">
        <v>35</v>
      </c>
      <c r="Q51" s="26"/>
      <c r="R51" s="27"/>
      <c r="S51" s="26"/>
      <c r="T51" s="26" t="s">
        <v>756</v>
      </c>
      <c r="U51" s="27">
        <v>47002</v>
      </c>
      <c r="V51" s="26" t="s">
        <v>36</v>
      </c>
      <c r="W51" s="26" t="s">
        <v>352</v>
      </c>
      <c r="X51" s="27" t="s">
        <v>1180</v>
      </c>
      <c r="Y51" s="26" t="s">
        <v>40</v>
      </c>
      <c r="Z51" s="28">
        <v>44263</v>
      </c>
      <c r="AA51" s="29">
        <v>62000000</v>
      </c>
      <c r="AB51" s="26" t="s">
        <v>1004</v>
      </c>
      <c r="AC51" s="25" t="s">
        <v>328</v>
      </c>
    </row>
    <row r="52" spans="2:29" ht="43.5" x14ac:dyDescent="0.35">
      <c r="B52" s="26" t="s">
        <v>127</v>
      </c>
      <c r="C52" s="27">
        <v>6</v>
      </c>
      <c r="D52" s="26" t="s">
        <v>349</v>
      </c>
      <c r="E52" s="27">
        <v>78000</v>
      </c>
      <c r="F52" s="27">
        <v>182</v>
      </c>
      <c r="G52" s="26" t="s">
        <v>34</v>
      </c>
      <c r="H52" s="27">
        <v>2021</v>
      </c>
      <c r="I52" s="27">
        <v>38821</v>
      </c>
      <c r="J52" s="26" t="s">
        <v>993</v>
      </c>
      <c r="K52" s="27" t="s">
        <v>9</v>
      </c>
      <c r="L52" s="26" t="s">
        <v>14</v>
      </c>
      <c r="M52" s="26" t="s">
        <v>331</v>
      </c>
      <c r="N52" s="26" t="s">
        <v>755</v>
      </c>
      <c r="O52" s="27">
        <v>470</v>
      </c>
      <c r="P52" s="33" t="s">
        <v>35</v>
      </c>
      <c r="Q52" s="26"/>
      <c r="R52" s="27"/>
      <c r="S52" s="26"/>
      <c r="T52" s="26" t="s">
        <v>756</v>
      </c>
      <c r="U52" s="27">
        <v>47002</v>
      </c>
      <c r="V52" s="26" t="s">
        <v>36</v>
      </c>
      <c r="W52" s="26" t="s">
        <v>352</v>
      </c>
      <c r="X52" s="27" t="s">
        <v>1180</v>
      </c>
      <c r="Y52" s="26" t="s">
        <v>40</v>
      </c>
      <c r="Z52" s="28">
        <v>44271</v>
      </c>
      <c r="AA52" s="29">
        <v>75000000</v>
      </c>
      <c r="AB52" s="26" t="s">
        <v>1005</v>
      </c>
      <c r="AC52" s="25" t="s">
        <v>328</v>
      </c>
    </row>
    <row r="53" spans="2:29" ht="43.5" x14ac:dyDescent="0.35">
      <c r="B53" s="26" t="s">
        <v>127</v>
      </c>
      <c r="C53" s="27">
        <v>6</v>
      </c>
      <c r="D53" s="26" t="s">
        <v>349</v>
      </c>
      <c r="E53" s="27">
        <v>78000</v>
      </c>
      <c r="F53" s="27">
        <v>182</v>
      </c>
      <c r="G53" s="26" t="s">
        <v>34</v>
      </c>
      <c r="H53" s="27">
        <v>2021</v>
      </c>
      <c r="I53" s="27">
        <v>38822</v>
      </c>
      <c r="J53" s="26" t="s">
        <v>991</v>
      </c>
      <c r="K53" s="27" t="s">
        <v>9</v>
      </c>
      <c r="L53" s="26" t="s">
        <v>14</v>
      </c>
      <c r="M53" s="26" t="s">
        <v>331</v>
      </c>
      <c r="N53" s="26" t="s">
        <v>755</v>
      </c>
      <c r="O53" s="27">
        <v>470</v>
      </c>
      <c r="P53" s="33" t="s">
        <v>35</v>
      </c>
      <c r="Q53" s="26"/>
      <c r="R53" s="27"/>
      <c r="S53" s="26"/>
      <c r="T53" s="26" t="s">
        <v>756</v>
      </c>
      <c r="U53" s="27">
        <v>47002</v>
      </c>
      <c r="V53" s="26" t="s">
        <v>36</v>
      </c>
      <c r="W53" s="26" t="s">
        <v>351</v>
      </c>
      <c r="X53" s="27" t="s">
        <v>1179</v>
      </c>
      <c r="Y53" s="26" t="s">
        <v>350</v>
      </c>
      <c r="Z53" s="28">
        <v>44271</v>
      </c>
      <c r="AA53" s="29">
        <v>150000000</v>
      </c>
      <c r="AB53" s="26" t="s">
        <v>1006</v>
      </c>
      <c r="AC53" s="25" t="s">
        <v>328</v>
      </c>
    </row>
    <row r="54" spans="2:29" ht="43.5" x14ac:dyDescent="0.35">
      <c r="B54" s="26" t="s">
        <v>127</v>
      </c>
      <c r="C54" s="27">
        <v>6</v>
      </c>
      <c r="D54" s="26" t="s">
        <v>349</v>
      </c>
      <c r="E54" s="27">
        <v>78000</v>
      </c>
      <c r="F54" s="27">
        <v>182</v>
      </c>
      <c r="G54" s="26" t="s">
        <v>34</v>
      </c>
      <c r="H54" s="27">
        <v>2021</v>
      </c>
      <c r="I54" s="27">
        <v>38823</v>
      </c>
      <c r="J54" s="26" t="s">
        <v>1002</v>
      </c>
      <c r="K54" s="27" t="s">
        <v>9</v>
      </c>
      <c r="L54" s="26" t="s">
        <v>14</v>
      </c>
      <c r="M54" s="26" t="s">
        <v>331</v>
      </c>
      <c r="N54" s="26" t="s">
        <v>755</v>
      </c>
      <c r="O54" s="27">
        <v>470</v>
      </c>
      <c r="P54" s="33" t="s">
        <v>35</v>
      </c>
      <c r="Q54" s="26"/>
      <c r="R54" s="27"/>
      <c r="S54" s="26"/>
      <c r="T54" s="26" t="s">
        <v>756</v>
      </c>
      <c r="U54" s="27">
        <v>47002</v>
      </c>
      <c r="V54" s="26" t="s">
        <v>36</v>
      </c>
      <c r="W54" s="26" t="s">
        <v>353</v>
      </c>
      <c r="X54" s="27" t="s">
        <v>1181</v>
      </c>
      <c r="Y54" s="26" t="s">
        <v>39</v>
      </c>
      <c r="Z54" s="28">
        <v>44271</v>
      </c>
      <c r="AA54" s="29">
        <v>150000000</v>
      </c>
      <c r="AB54" s="26" t="s">
        <v>1007</v>
      </c>
      <c r="AC54" s="25" t="s">
        <v>328</v>
      </c>
    </row>
    <row r="55" spans="2:29" ht="43.5" x14ac:dyDescent="0.35">
      <c r="B55" s="26" t="s">
        <v>127</v>
      </c>
      <c r="C55" s="27">
        <v>6</v>
      </c>
      <c r="D55" s="26" t="s">
        <v>349</v>
      </c>
      <c r="E55" s="27">
        <v>78000</v>
      </c>
      <c r="F55" s="27">
        <v>182</v>
      </c>
      <c r="G55" s="26" t="s">
        <v>34</v>
      </c>
      <c r="H55" s="27">
        <v>2021</v>
      </c>
      <c r="I55" s="27">
        <v>38880</v>
      </c>
      <c r="J55" s="26" t="s">
        <v>1008</v>
      </c>
      <c r="K55" s="27" t="s">
        <v>9</v>
      </c>
      <c r="L55" s="26" t="s">
        <v>14</v>
      </c>
      <c r="M55" s="26" t="s">
        <v>331</v>
      </c>
      <c r="N55" s="26" t="s">
        <v>755</v>
      </c>
      <c r="O55" s="27">
        <v>470</v>
      </c>
      <c r="P55" s="33" t="s">
        <v>35</v>
      </c>
      <c r="Q55" s="26"/>
      <c r="R55" s="27"/>
      <c r="S55" s="26"/>
      <c r="T55" s="26" t="s">
        <v>756</v>
      </c>
      <c r="U55" s="27">
        <v>47002</v>
      </c>
      <c r="V55" s="26" t="s">
        <v>36</v>
      </c>
      <c r="W55" s="26" t="s">
        <v>351</v>
      </c>
      <c r="X55" s="27" t="s">
        <v>1179</v>
      </c>
      <c r="Y55" s="26" t="s">
        <v>350</v>
      </c>
      <c r="Z55" s="28">
        <v>44286</v>
      </c>
      <c r="AA55" s="29">
        <v>360000000</v>
      </c>
      <c r="AB55" s="26" t="s">
        <v>1009</v>
      </c>
      <c r="AC55" s="25" t="s">
        <v>328</v>
      </c>
    </row>
    <row r="56" spans="2:29" ht="43.5" x14ac:dyDescent="0.35">
      <c r="B56" s="26" t="s">
        <v>127</v>
      </c>
      <c r="C56" s="27">
        <v>6</v>
      </c>
      <c r="D56" s="26" t="s">
        <v>349</v>
      </c>
      <c r="E56" s="27">
        <v>78000</v>
      </c>
      <c r="F56" s="27">
        <v>182</v>
      </c>
      <c r="G56" s="26" t="s">
        <v>34</v>
      </c>
      <c r="H56" s="27">
        <v>2021</v>
      </c>
      <c r="I56" s="27">
        <v>38921</v>
      </c>
      <c r="J56" s="26" t="s">
        <v>993</v>
      </c>
      <c r="K56" s="27" t="s">
        <v>9</v>
      </c>
      <c r="L56" s="26" t="s">
        <v>14</v>
      </c>
      <c r="M56" s="26" t="s">
        <v>331</v>
      </c>
      <c r="N56" s="26" t="s">
        <v>755</v>
      </c>
      <c r="O56" s="27">
        <v>470</v>
      </c>
      <c r="P56" s="33" t="s">
        <v>35</v>
      </c>
      <c r="Q56" s="26"/>
      <c r="R56" s="27"/>
      <c r="S56" s="26"/>
      <c r="T56" s="26" t="s">
        <v>756</v>
      </c>
      <c r="U56" s="27">
        <v>47002</v>
      </c>
      <c r="V56" s="26" t="s">
        <v>36</v>
      </c>
      <c r="W56" s="26" t="s">
        <v>352</v>
      </c>
      <c r="X56" s="27" t="s">
        <v>1180</v>
      </c>
      <c r="Y56" s="26" t="s">
        <v>40</v>
      </c>
      <c r="Z56" s="28">
        <v>44291</v>
      </c>
      <c r="AA56" s="29">
        <v>208700000</v>
      </c>
      <c r="AB56" s="26" t="s">
        <v>1229</v>
      </c>
      <c r="AC56" s="25" t="s">
        <v>328</v>
      </c>
    </row>
    <row r="57" spans="2:29" ht="43.5" x14ac:dyDescent="0.35">
      <c r="B57" s="26" t="s">
        <v>127</v>
      </c>
      <c r="C57" s="27">
        <v>6</v>
      </c>
      <c r="D57" s="26" t="s">
        <v>349</v>
      </c>
      <c r="E57" s="27">
        <v>78000</v>
      </c>
      <c r="F57" s="27">
        <v>182</v>
      </c>
      <c r="G57" s="26" t="s">
        <v>34</v>
      </c>
      <c r="H57" s="27">
        <v>2021</v>
      </c>
      <c r="I57" s="27">
        <v>38922</v>
      </c>
      <c r="J57" s="26" t="s">
        <v>1002</v>
      </c>
      <c r="K57" s="27" t="s">
        <v>9</v>
      </c>
      <c r="L57" s="26" t="s">
        <v>14</v>
      </c>
      <c r="M57" s="26" t="s">
        <v>331</v>
      </c>
      <c r="N57" s="26" t="s">
        <v>755</v>
      </c>
      <c r="O57" s="27">
        <v>470</v>
      </c>
      <c r="P57" s="33" t="s">
        <v>35</v>
      </c>
      <c r="Q57" s="26"/>
      <c r="R57" s="27"/>
      <c r="S57" s="26"/>
      <c r="T57" s="26" t="s">
        <v>756</v>
      </c>
      <c r="U57" s="27">
        <v>47002</v>
      </c>
      <c r="V57" s="26" t="s">
        <v>36</v>
      </c>
      <c r="W57" s="26" t="s">
        <v>353</v>
      </c>
      <c r="X57" s="27" t="s">
        <v>1181</v>
      </c>
      <c r="Y57" s="26" t="s">
        <v>39</v>
      </c>
      <c r="Z57" s="28">
        <v>44291</v>
      </c>
      <c r="AA57" s="29">
        <v>340800000</v>
      </c>
      <c r="AB57" s="26" t="s">
        <v>1230</v>
      </c>
      <c r="AC57" s="25" t="s">
        <v>328</v>
      </c>
    </row>
    <row r="58" spans="2:29" ht="43.5" x14ac:dyDescent="0.35">
      <c r="B58" s="26" t="s">
        <v>127</v>
      </c>
      <c r="C58" s="27">
        <v>6</v>
      </c>
      <c r="D58" s="26" t="s">
        <v>349</v>
      </c>
      <c r="E58" s="27">
        <v>78000</v>
      </c>
      <c r="F58" s="27">
        <v>182</v>
      </c>
      <c r="G58" s="26" t="s">
        <v>34</v>
      </c>
      <c r="H58" s="27">
        <v>2021</v>
      </c>
      <c r="I58" s="27">
        <v>39046</v>
      </c>
      <c r="J58" s="26" t="s">
        <v>1231</v>
      </c>
      <c r="K58" s="27" t="s">
        <v>9</v>
      </c>
      <c r="L58" s="26" t="s">
        <v>14</v>
      </c>
      <c r="M58" s="26" t="s">
        <v>331</v>
      </c>
      <c r="N58" s="26" t="s">
        <v>755</v>
      </c>
      <c r="O58" s="27">
        <v>470</v>
      </c>
      <c r="P58" s="33" t="s">
        <v>35</v>
      </c>
      <c r="Q58" s="26"/>
      <c r="R58" s="27"/>
      <c r="S58" s="26"/>
      <c r="T58" s="26" t="s">
        <v>756</v>
      </c>
      <c r="U58" s="27">
        <v>47002</v>
      </c>
      <c r="V58" s="26" t="s">
        <v>36</v>
      </c>
      <c r="W58" s="26" t="s">
        <v>351</v>
      </c>
      <c r="X58" s="27" t="s">
        <v>1179</v>
      </c>
      <c r="Y58" s="26" t="s">
        <v>350</v>
      </c>
      <c r="Z58" s="28">
        <v>44309</v>
      </c>
      <c r="AA58" s="29">
        <v>1110500000</v>
      </c>
      <c r="AB58" s="26" t="s">
        <v>1232</v>
      </c>
      <c r="AC58" s="25" t="s">
        <v>328</v>
      </c>
    </row>
    <row r="59" spans="2:29" ht="43.5" x14ac:dyDescent="0.35">
      <c r="B59" s="26" t="s">
        <v>127</v>
      </c>
      <c r="C59" s="27">
        <v>6</v>
      </c>
      <c r="D59" s="26" t="s">
        <v>349</v>
      </c>
      <c r="E59" s="27">
        <v>78000</v>
      </c>
      <c r="F59" s="27">
        <v>182</v>
      </c>
      <c r="G59" s="26" t="s">
        <v>34</v>
      </c>
      <c r="H59" s="27">
        <v>2021</v>
      </c>
      <c r="I59" s="27">
        <v>39049</v>
      </c>
      <c r="J59" s="26" t="s">
        <v>1233</v>
      </c>
      <c r="K59" s="27" t="s">
        <v>9</v>
      </c>
      <c r="L59" s="26" t="s">
        <v>14</v>
      </c>
      <c r="M59" s="26" t="s">
        <v>331</v>
      </c>
      <c r="N59" s="26" t="s">
        <v>755</v>
      </c>
      <c r="O59" s="27">
        <v>470</v>
      </c>
      <c r="P59" s="33" t="s">
        <v>35</v>
      </c>
      <c r="Q59" s="26"/>
      <c r="R59" s="27"/>
      <c r="S59" s="26"/>
      <c r="T59" s="26" t="s">
        <v>756</v>
      </c>
      <c r="U59" s="27">
        <v>47002</v>
      </c>
      <c r="V59" s="26" t="s">
        <v>36</v>
      </c>
      <c r="W59" s="26" t="s">
        <v>354</v>
      </c>
      <c r="X59" s="27" t="s">
        <v>1182</v>
      </c>
      <c r="Y59" s="26" t="s">
        <v>37</v>
      </c>
      <c r="Z59" s="28">
        <v>44315</v>
      </c>
      <c r="AA59" s="29">
        <v>10900000</v>
      </c>
      <c r="AB59" s="26" t="s">
        <v>1234</v>
      </c>
      <c r="AC59" s="25" t="s">
        <v>328</v>
      </c>
    </row>
    <row r="60" spans="2:29" ht="43.5" x14ac:dyDescent="0.35">
      <c r="B60" s="26" t="s">
        <v>127</v>
      </c>
      <c r="C60" s="27">
        <v>6</v>
      </c>
      <c r="D60" s="26" t="s">
        <v>349</v>
      </c>
      <c r="E60" s="27">
        <v>78000</v>
      </c>
      <c r="F60" s="27">
        <v>182</v>
      </c>
      <c r="G60" s="26" t="s">
        <v>34</v>
      </c>
      <c r="H60" s="27">
        <v>2021</v>
      </c>
      <c r="I60" s="27">
        <v>39907</v>
      </c>
      <c r="J60" s="26" t="s">
        <v>1235</v>
      </c>
      <c r="K60" s="27" t="s">
        <v>9</v>
      </c>
      <c r="L60" s="26" t="s">
        <v>12</v>
      </c>
      <c r="M60" s="26" t="s">
        <v>334</v>
      </c>
      <c r="N60" s="26" t="s">
        <v>755</v>
      </c>
      <c r="O60" s="27">
        <v>470</v>
      </c>
      <c r="P60" s="33" t="s">
        <v>35</v>
      </c>
      <c r="Q60" s="26"/>
      <c r="R60" s="27"/>
      <c r="S60" s="26"/>
      <c r="T60" s="26" t="s">
        <v>756</v>
      </c>
      <c r="U60" s="27">
        <v>47002</v>
      </c>
      <c r="V60" s="26" t="s">
        <v>36</v>
      </c>
      <c r="W60" s="26" t="s">
        <v>351</v>
      </c>
      <c r="X60" s="27" t="s">
        <v>1179</v>
      </c>
      <c r="Y60" s="26" t="s">
        <v>350</v>
      </c>
      <c r="Z60" s="28">
        <v>44369</v>
      </c>
      <c r="AA60" s="31">
        <v>-57620000</v>
      </c>
      <c r="AB60" s="26" t="s">
        <v>1236</v>
      </c>
      <c r="AC60" s="25" t="s">
        <v>328</v>
      </c>
    </row>
    <row r="61" spans="2:29" ht="43.5" x14ac:dyDescent="0.35">
      <c r="B61" s="26" t="s">
        <v>127</v>
      </c>
      <c r="C61" s="27">
        <v>6</v>
      </c>
      <c r="D61" s="26" t="s">
        <v>349</v>
      </c>
      <c r="E61" s="27">
        <v>78000</v>
      </c>
      <c r="F61" s="27">
        <v>182</v>
      </c>
      <c r="G61" s="26" t="s">
        <v>34</v>
      </c>
      <c r="H61" s="27">
        <v>2021</v>
      </c>
      <c r="I61" s="27">
        <v>39907</v>
      </c>
      <c r="J61" s="26" t="s">
        <v>1235</v>
      </c>
      <c r="K61" s="27" t="s">
        <v>9</v>
      </c>
      <c r="L61" s="26" t="s">
        <v>12</v>
      </c>
      <c r="M61" s="26" t="s">
        <v>334</v>
      </c>
      <c r="N61" s="26" t="s">
        <v>755</v>
      </c>
      <c r="O61" s="27">
        <v>470</v>
      </c>
      <c r="P61" s="33" t="s">
        <v>35</v>
      </c>
      <c r="Q61" s="26"/>
      <c r="R61" s="27"/>
      <c r="S61" s="26"/>
      <c r="T61" s="26" t="s">
        <v>756</v>
      </c>
      <c r="U61" s="27">
        <v>47002</v>
      </c>
      <c r="V61" s="26" t="s">
        <v>36</v>
      </c>
      <c r="W61" s="26" t="s">
        <v>352</v>
      </c>
      <c r="X61" s="27" t="s">
        <v>1180</v>
      </c>
      <c r="Y61" s="26" t="s">
        <v>40</v>
      </c>
      <c r="Z61" s="28">
        <v>44369</v>
      </c>
      <c r="AA61" s="29">
        <v>45000000</v>
      </c>
      <c r="AB61" s="26" t="s">
        <v>1236</v>
      </c>
      <c r="AC61" s="25" t="s">
        <v>328</v>
      </c>
    </row>
    <row r="62" spans="2:29" ht="43.5" x14ac:dyDescent="0.35">
      <c r="B62" s="26" t="s">
        <v>127</v>
      </c>
      <c r="C62" s="27">
        <v>6</v>
      </c>
      <c r="D62" s="26" t="s">
        <v>349</v>
      </c>
      <c r="E62" s="27">
        <v>78000</v>
      </c>
      <c r="F62" s="27">
        <v>182</v>
      </c>
      <c r="G62" s="26" t="s">
        <v>34</v>
      </c>
      <c r="H62" s="27">
        <v>2021</v>
      </c>
      <c r="I62" s="27">
        <v>39907</v>
      </c>
      <c r="J62" s="26" t="s">
        <v>1235</v>
      </c>
      <c r="K62" s="27" t="s">
        <v>9</v>
      </c>
      <c r="L62" s="26" t="s">
        <v>12</v>
      </c>
      <c r="M62" s="26" t="s">
        <v>334</v>
      </c>
      <c r="N62" s="26" t="s">
        <v>755</v>
      </c>
      <c r="O62" s="27">
        <v>470</v>
      </c>
      <c r="P62" s="33" t="s">
        <v>35</v>
      </c>
      <c r="Q62" s="26"/>
      <c r="R62" s="27"/>
      <c r="S62" s="26"/>
      <c r="T62" s="26" t="s">
        <v>756</v>
      </c>
      <c r="U62" s="27">
        <v>47002</v>
      </c>
      <c r="V62" s="26" t="s">
        <v>36</v>
      </c>
      <c r="W62" s="26" t="s">
        <v>354</v>
      </c>
      <c r="X62" s="27" t="s">
        <v>1182</v>
      </c>
      <c r="Y62" s="26" t="s">
        <v>37</v>
      </c>
      <c r="Z62" s="28">
        <v>44369</v>
      </c>
      <c r="AA62" s="29">
        <v>1000000</v>
      </c>
      <c r="AB62" s="26" t="s">
        <v>1236</v>
      </c>
      <c r="AC62" s="25" t="s">
        <v>328</v>
      </c>
    </row>
    <row r="63" spans="2:29" ht="43.5" x14ac:dyDescent="0.35">
      <c r="B63" s="26" t="s">
        <v>127</v>
      </c>
      <c r="C63" s="27">
        <v>6</v>
      </c>
      <c r="D63" s="26" t="s">
        <v>349</v>
      </c>
      <c r="E63" s="27">
        <v>78000</v>
      </c>
      <c r="F63" s="27">
        <v>182</v>
      </c>
      <c r="G63" s="26" t="s">
        <v>34</v>
      </c>
      <c r="H63" s="27">
        <v>2021</v>
      </c>
      <c r="I63" s="27">
        <v>39907</v>
      </c>
      <c r="J63" s="26" t="s">
        <v>1235</v>
      </c>
      <c r="K63" s="27" t="s">
        <v>9</v>
      </c>
      <c r="L63" s="26" t="s">
        <v>12</v>
      </c>
      <c r="M63" s="26" t="s">
        <v>334</v>
      </c>
      <c r="N63" s="26" t="s">
        <v>755</v>
      </c>
      <c r="O63" s="27">
        <v>470</v>
      </c>
      <c r="P63" s="33" t="s">
        <v>35</v>
      </c>
      <c r="Q63" s="26"/>
      <c r="R63" s="27"/>
      <c r="S63" s="26"/>
      <c r="T63" s="26" t="s">
        <v>756</v>
      </c>
      <c r="U63" s="27">
        <v>47002</v>
      </c>
      <c r="V63" s="26" t="s">
        <v>36</v>
      </c>
      <c r="W63" s="26" t="s">
        <v>997</v>
      </c>
      <c r="X63" s="27" t="s">
        <v>1185</v>
      </c>
      <c r="Y63" s="26" t="s">
        <v>996</v>
      </c>
      <c r="Z63" s="28">
        <v>44369</v>
      </c>
      <c r="AA63" s="29">
        <v>11620000</v>
      </c>
      <c r="AB63" s="26" t="s">
        <v>1236</v>
      </c>
      <c r="AC63" s="25" t="s">
        <v>328</v>
      </c>
    </row>
    <row r="64" spans="2:29" ht="58" x14ac:dyDescent="0.35">
      <c r="B64" s="26" t="s">
        <v>271</v>
      </c>
      <c r="C64" s="27">
        <v>7</v>
      </c>
      <c r="D64" s="26" t="s">
        <v>371</v>
      </c>
      <c r="E64" s="27">
        <v>82000</v>
      </c>
      <c r="F64" s="27">
        <v>201</v>
      </c>
      <c r="G64" s="26" t="s">
        <v>50</v>
      </c>
      <c r="H64" s="27">
        <v>2021</v>
      </c>
      <c r="I64" s="27">
        <v>36648</v>
      </c>
      <c r="J64" s="26" t="s">
        <v>160</v>
      </c>
      <c r="K64" s="27" t="s">
        <v>9</v>
      </c>
      <c r="L64" s="26" t="s">
        <v>14</v>
      </c>
      <c r="M64" s="26" t="s">
        <v>331</v>
      </c>
      <c r="N64" s="26" t="s">
        <v>761</v>
      </c>
      <c r="O64" s="27">
        <v>181</v>
      </c>
      <c r="P64" s="26" t="s">
        <v>51</v>
      </c>
      <c r="Q64" s="26"/>
      <c r="R64" s="27"/>
      <c r="S64" s="26"/>
      <c r="T64" s="26" t="s">
        <v>762</v>
      </c>
      <c r="U64" s="27">
        <v>18102</v>
      </c>
      <c r="V64" s="26" t="s">
        <v>52</v>
      </c>
      <c r="W64" s="26" t="s">
        <v>372</v>
      </c>
      <c r="X64" s="27" t="s">
        <v>1186</v>
      </c>
      <c r="Y64" s="26" t="s">
        <v>49</v>
      </c>
      <c r="Z64" s="28">
        <v>44006</v>
      </c>
      <c r="AA64" s="29">
        <v>5609919</v>
      </c>
      <c r="AB64" s="26" t="s">
        <v>161</v>
      </c>
      <c r="AC64" s="25" t="s">
        <v>328</v>
      </c>
    </row>
    <row r="65" spans="2:29" ht="58" x14ac:dyDescent="0.35">
      <c r="B65" s="26" t="s">
        <v>271</v>
      </c>
      <c r="C65" s="27">
        <v>7</v>
      </c>
      <c r="D65" s="26" t="s">
        <v>371</v>
      </c>
      <c r="E65" s="27">
        <v>82000</v>
      </c>
      <c r="F65" s="27">
        <v>201</v>
      </c>
      <c r="G65" s="26" t="s">
        <v>50</v>
      </c>
      <c r="H65" s="27">
        <v>2021</v>
      </c>
      <c r="I65" s="27">
        <v>38541</v>
      </c>
      <c r="J65" s="26" t="s">
        <v>1012</v>
      </c>
      <c r="K65" s="27" t="s">
        <v>9</v>
      </c>
      <c r="L65" s="26" t="s">
        <v>12</v>
      </c>
      <c r="M65" s="26" t="s">
        <v>334</v>
      </c>
      <c r="N65" s="26" t="s">
        <v>761</v>
      </c>
      <c r="O65" s="27">
        <v>181</v>
      </c>
      <c r="P65" s="26" t="s">
        <v>51</v>
      </c>
      <c r="Q65" s="26"/>
      <c r="R65" s="27"/>
      <c r="S65" s="26"/>
      <c r="T65" s="26" t="s">
        <v>762</v>
      </c>
      <c r="U65" s="27">
        <v>18102</v>
      </c>
      <c r="V65" s="26" t="s">
        <v>52</v>
      </c>
      <c r="W65" s="26" t="s">
        <v>376</v>
      </c>
      <c r="X65" s="27" t="s">
        <v>1187</v>
      </c>
      <c r="Y65" s="26" t="s">
        <v>283</v>
      </c>
      <c r="Z65" s="28">
        <v>44231</v>
      </c>
      <c r="AA65" s="29">
        <v>80000</v>
      </c>
      <c r="AB65" s="26" t="s">
        <v>1013</v>
      </c>
      <c r="AC65" s="25" t="s">
        <v>328</v>
      </c>
    </row>
    <row r="66" spans="2:29" ht="43.5" x14ac:dyDescent="0.35">
      <c r="B66" s="26" t="s">
        <v>271</v>
      </c>
      <c r="C66" s="27">
        <v>7</v>
      </c>
      <c r="D66" s="26" t="s">
        <v>371</v>
      </c>
      <c r="E66" s="27">
        <v>82000</v>
      </c>
      <c r="F66" s="27">
        <v>201</v>
      </c>
      <c r="G66" s="26" t="s">
        <v>50</v>
      </c>
      <c r="H66" s="27">
        <v>2021</v>
      </c>
      <c r="I66" s="27">
        <v>38541</v>
      </c>
      <c r="J66" s="26" t="s">
        <v>1012</v>
      </c>
      <c r="K66" s="27" t="s">
        <v>9</v>
      </c>
      <c r="L66" s="26" t="s">
        <v>12</v>
      </c>
      <c r="M66" s="26" t="s">
        <v>334</v>
      </c>
      <c r="N66" s="26" t="s">
        <v>1157</v>
      </c>
      <c r="O66" s="27">
        <v>186</v>
      </c>
      <c r="P66" s="33" t="s">
        <v>1158</v>
      </c>
      <c r="Q66" s="26"/>
      <c r="R66" s="27"/>
      <c r="S66" s="26"/>
      <c r="T66" s="26" t="s">
        <v>1159</v>
      </c>
      <c r="U66" s="27">
        <v>18602</v>
      </c>
      <c r="V66" s="26" t="s">
        <v>1160</v>
      </c>
      <c r="W66" s="26" t="s">
        <v>376</v>
      </c>
      <c r="X66" s="27" t="s">
        <v>1187</v>
      </c>
      <c r="Y66" s="26" t="s">
        <v>283</v>
      </c>
      <c r="Z66" s="28">
        <v>44231</v>
      </c>
      <c r="AA66" s="29">
        <v>3450000</v>
      </c>
      <c r="AB66" s="26" t="s">
        <v>1013</v>
      </c>
      <c r="AC66" s="25" t="s">
        <v>328</v>
      </c>
    </row>
    <row r="67" spans="2:29" ht="43.5" x14ac:dyDescent="0.35">
      <c r="B67" s="26" t="s">
        <v>271</v>
      </c>
      <c r="C67" s="27">
        <v>7</v>
      </c>
      <c r="D67" s="26" t="s">
        <v>371</v>
      </c>
      <c r="E67" s="27">
        <v>82000</v>
      </c>
      <c r="F67" s="27">
        <v>201</v>
      </c>
      <c r="G67" s="26" t="s">
        <v>50</v>
      </c>
      <c r="H67" s="27">
        <v>2021</v>
      </c>
      <c r="I67" s="27">
        <v>37695</v>
      </c>
      <c r="J67" s="26" t="s">
        <v>1010</v>
      </c>
      <c r="K67" s="27" t="s">
        <v>9</v>
      </c>
      <c r="L67" s="26" t="s">
        <v>14</v>
      </c>
      <c r="M67" s="26" t="s">
        <v>331</v>
      </c>
      <c r="N67" s="26" t="s">
        <v>829</v>
      </c>
      <c r="O67" s="27">
        <v>199</v>
      </c>
      <c r="P67" s="33" t="s">
        <v>10</v>
      </c>
      <c r="Q67" s="26"/>
      <c r="R67" s="27"/>
      <c r="S67" s="26"/>
      <c r="T67" s="26" t="s">
        <v>1156</v>
      </c>
      <c r="U67" s="27">
        <v>19902</v>
      </c>
      <c r="V67" s="26" t="s">
        <v>22</v>
      </c>
      <c r="W67" s="26" t="s">
        <v>372</v>
      </c>
      <c r="X67" s="27" t="s">
        <v>1186</v>
      </c>
      <c r="Y67" s="26" t="s">
        <v>49</v>
      </c>
      <c r="Z67" s="28">
        <v>44277</v>
      </c>
      <c r="AA67" s="29">
        <v>2157946</v>
      </c>
      <c r="AB67" s="26" t="s">
        <v>1011</v>
      </c>
      <c r="AC67" s="25" t="s">
        <v>328</v>
      </c>
    </row>
    <row r="68" spans="2:29" ht="43.5" x14ac:dyDescent="0.35">
      <c r="B68" s="26" t="s">
        <v>271</v>
      </c>
      <c r="C68" s="27">
        <v>7</v>
      </c>
      <c r="D68" s="26" t="s">
        <v>371</v>
      </c>
      <c r="E68" s="27">
        <v>82000</v>
      </c>
      <c r="F68" s="27">
        <v>201</v>
      </c>
      <c r="G68" s="26" t="s">
        <v>50</v>
      </c>
      <c r="H68" s="27">
        <v>2021</v>
      </c>
      <c r="I68" s="27">
        <v>38886</v>
      </c>
      <c r="J68" s="26" t="s">
        <v>1014</v>
      </c>
      <c r="K68" s="27" t="s">
        <v>9</v>
      </c>
      <c r="L68" s="26" t="s">
        <v>12</v>
      </c>
      <c r="M68" s="26" t="s">
        <v>334</v>
      </c>
      <c r="N68" s="26" t="s">
        <v>1161</v>
      </c>
      <c r="O68" s="27">
        <v>184</v>
      </c>
      <c r="P68" s="26" t="s">
        <v>1162</v>
      </c>
      <c r="Q68" s="26"/>
      <c r="R68" s="27"/>
      <c r="S68" s="26"/>
      <c r="T68" s="26" t="s">
        <v>1163</v>
      </c>
      <c r="U68" s="27">
        <v>18401</v>
      </c>
      <c r="V68" s="26" t="s">
        <v>1164</v>
      </c>
      <c r="W68" s="26" t="s">
        <v>372</v>
      </c>
      <c r="X68" s="27" t="s">
        <v>1186</v>
      </c>
      <c r="Y68" s="26" t="s">
        <v>49</v>
      </c>
      <c r="Z68" s="28">
        <v>44279</v>
      </c>
      <c r="AA68" s="29">
        <v>325000</v>
      </c>
      <c r="AB68" s="26" t="s">
        <v>1015</v>
      </c>
      <c r="AC68" s="25" t="s">
        <v>328</v>
      </c>
    </row>
    <row r="69" spans="2:29" ht="58" x14ac:dyDescent="0.35">
      <c r="B69" s="26" t="s">
        <v>271</v>
      </c>
      <c r="C69" s="27">
        <v>7</v>
      </c>
      <c r="D69" s="26" t="s">
        <v>371</v>
      </c>
      <c r="E69" s="27">
        <v>82000</v>
      </c>
      <c r="F69" s="27">
        <v>201</v>
      </c>
      <c r="G69" s="26" t="s">
        <v>50</v>
      </c>
      <c r="H69" s="27">
        <v>2021</v>
      </c>
      <c r="I69" s="27">
        <v>39024</v>
      </c>
      <c r="J69" s="26" t="s">
        <v>1237</v>
      </c>
      <c r="K69" s="27" t="s">
        <v>9</v>
      </c>
      <c r="L69" s="26" t="s">
        <v>12</v>
      </c>
      <c r="M69" s="26" t="s">
        <v>334</v>
      </c>
      <c r="N69" s="26" t="s">
        <v>761</v>
      </c>
      <c r="O69" s="27">
        <v>181</v>
      </c>
      <c r="P69" s="26" t="s">
        <v>51</v>
      </c>
      <c r="Q69" s="26"/>
      <c r="R69" s="27"/>
      <c r="S69" s="26"/>
      <c r="T69" s="26" t="s">
        <v>762</v>
      </c>
      <c r="U69" s="27">
        <v>18102</v>
      </c>
      <c r="V69" s="26" t="s">
        <v>52</v>
      </c>
      <c r="W69" s="26" t="s">
        <v>372</v>
      </c>
      <c r="X69" s="27" t="s">
        <v>1186</v>
      </c>
      <c r="Y69" s="26" t="s">
        <v>49</v>
      </c>
      <c r="Z69" s="28">
        <v>44300</v>
      </c>
      <c r="AA69" s="31">
        <v>-1609960</v>
      </c>
      <c r="AB69" s="26" t="s">
        <v>1238</v>
      </c>
      <c r="AC69" s="25" t="s">
        <v>328</v>
      </c>
    </row>
    <row r="70" spans="2:29" ht="43.5" x14ac:dyDescent="0.35">
      <c r="B70" s="26" t="s">
        <v>271</v>
      </c>
      <c r="C70" s="27">
        <v>7</v>
      </c>
      <c r="D70" s="26" t="s">
        <v>371</v>
      </c>
      <c r="E70" s="27">
        <v>82000</v>
      </c>
      <c r="F70" s="27">
        <v>201</v>
      </c>
      <c r="G70" s="26" t="s">
        <v>50</v>
      </c>
      <c r="H70" s="27">
        <v>2021</v>
      </c>
      <c r="I70" s="27">
        <v>39024</v>
      </c>
      <c r="J70" s="26" t="s">
        <v>1237</v>
      </c>
      <c r="K70" s="27" t="s">
        <v>9</v>
      </c>
      <c r="L70" s="26" t="s">
        <v>12</v>
      </c>
      <c r="M70" s="26" t="s">
        <v>334</v>
      </c>
      <c r="N70" s="26" t="s">
        <v>1452</v>
      </c>
      <c r="O70" s="27">
        <v>182</v>
      </c>
      <c r="P70" s="33" t="s">
        <v>1453</v>
      </c>
      <c r="Q70" s="26"/>
      <c r="R70" s="27"/>
      <c r="S70" s="26"/>
      <c r="T70" s="26" t="s">
        <v>1454</v>
      </c>
      <c r="U70" s="27">
        <v>18204</v>
      </c>
      <c r="V70" s="26" t="s">
        <v>1455</v>
      </c>
      <c r="W70" s="26" t="s">
        <v>372</v>
      </c>
      <c r="X70" s="27" t="s">
        <v>1186</v>
      </c>
      <c r="Y70" s="26" t="s">
        <v>49</v>
      </c>
      <c r="Z70" s="28">
        <v>44300</v>
      </c>
      <c r="AA70" s="29">
        <v>750566</v>
      </c>
      <c r="AB70" s="26" t="s">
        <v>1238</v>
      </c>
      <c r="AC70" s="25" t="s">
        <v>328</v>
      </c>
    </row>
    <row r="71" spans="2:29" ht="43.5" x14ac:dyDescent="0.35">
      <c r="B71" s="26" t="s">
        <v>271</v>
      </c>
      <c r="C71" s="27">
        <v>7</v>
      </c>
      <c r="D71" s="26" t="s">
        <v>371</v>
      </c>
      <c r="E71" s="27">
        <v>82000</v>
      </c>
      <c r="F71" s="27">
        <v>201</v>
      </c>
      <c r="G71" s="26" t="s">
        <v>50</v>
      </c>
      <c r="H71" s="27">
        <v>2021</v>
      </c>
      <c r="I71" s="27">
        <v>39024</v>
      </c>
      <c r="J71" s="26" t="s">
        <v>1237</v>
      </c>
      <c r="K71" s="27" t="s">
        <v>9</v>
      </c>
      <c r="L71" s="26" t="s">
        <v>12</v>
      </c>
      <c r="M71" s="26" t="s">
        <v>334</v>
      </c>
      <c r="N71" s="26" t="s">
        <v>1161</v>
      </c>
      <c r="O71" s="27">
        <v>184</v>
      </c>
      <c r="P71" s="26" t="s">
        <v>1162</v>
      </c>
      <c r="Q71" s="26"/>
      <c r="R71" s="27"/>
      <c r="S71" s="26"/>
      <c r="T71" s="26" t="s">
        <v>1163</v>
      </c>
      <c r="U71" s="27">
        <v>18401</v>
      </c>
      <c r="V71" s="26" t="s">
        <v>1164</v>
      </c>
      <c r="W71" s="26" t="s">
        <v>372</v>
      </c>
      <c r="X71" s="27" t="s">
        <v>1186</v>
      </c>
      <c r="Y71" s="26" t="s">
        <v>49</v>
      </c>
      <c r="Z71" s="28">
        <v>44300</v>
      </c>
      <c r="AA71" s="29">
        <v>1366871</v>
      </c>
      <c r="AB71" s="26" t="s">
        <v>1238</v>
      </c>
      <c r="AC71" s="25" t="s">
        <v>328</v>
      </c>
    </row>
    <row r="72" spans="2:29" ht="43.5" x14ac:dyDescent="0.35">
      <c r="B72" s="26" t="s">
        <v>271</v>
      </c>
      <c r="C72" s="27">
        <v>7</v>
      </c>
      <c r="D72" s="26" t="s">
        <v>371</v>
      </c>
      <c r="E72" s="27">
        <v>82000</v>
      </c>
      <c r="F72" s="27">
        <v>201</v>
      </c>
      <c r="G72" s="26" t="s">
        <v>50</v>
      </c>
      <c r="H72" s="27">
        <v>2021</v>
      </c>
      <c r="I72" s="27">
        <v>39024</v>
      </c>
      <c r="J72" s="26" t="s">
        <v>1237</v>
      </c>
      <c r="K72" s="27" t="s">
        <v>9</v>
      </c>
      <c r="L72" s="26" t="s">
        <v>12</v>
      </c>
      <c r="M72" s="26" t="s">
        <v>334</v>
      </c>
      <c r="N72" s="26" t="s">
        <v>1157</v>
      </c>
      <c r="O72" s="27">
        <v>186</v>
      </c>
      <c r="P72" s="33" t="s">
        <v>1158</v>
      </c>
      <c r="Q72" s="26"/>
      <c r="R72" s="27"/>
      <c r="S72" s="26"/>
      <c r="T72" s="26" t="s">
        <v>1456</v>
      </c>
      <c r="U72" s="27">
        <v>18601</v>
      </c>
      <c r="V72" s="26" t="s">
        <v>1457</v>
      </c>
      <c r="W72" s="26" t="s">
        <v>372</v>
      </c>
      <c r="X72" s="27" t="s">
        <v>1186</v>
      </c>
      <c r="Y72" s="26" t="s">
        <v>49</v>
      </c>
      <c r="Z72" s="28">
        <v>44300</v>
      </c>
      <c r="AA72" s="29">
        <v>200000</v>
      </c>
      <c r="AB72" s="26" t="s">
        <v>1238</v>
      </c>
      <c r="AC72" s="25" t="s">
        <v>328</v>
      </c>
    </row>
    <row r="73" spans="2:29" ht="43.5" x14ac:dyDescent="0.35">
      <c r="B73" s="26" t="s">
        <v>271</v>
      </c>
      <c r="C73" s="27">
        <v>7</v>
      </c>
      <c r="D73" s="26" t="s">
        <v>371</v>
      </c>
      <c r="E73" s="27">
        <v>82000</v>
      </c>
      <c r="F73" s="27">
        <v>201</v>
      </c>
      <c r="G73" s="26" t="s">
        <v>50</v>
      </c>
      <c r="H73" s="27">
        <v>2021</v>
      </c>
      <c r="I73" s="27">
        <v>39024</v>
      </c>
      <c r="J73" s="26" t="s">
        <v>1237</v>
      </c>
      <c r="K73" s="27" t="s">
        <v>9</v>
      </c>
      <c r="L73" s="26" t="s">
        <v>12</v>
      </c>
      <c r="M73" s="26" t="s">
        <v>334</v>
      </c>
      <c r="N73" s="26" t="s">
        <v>829</v>
      </c>
      <c r="O73" s="27">
        <v>199</v>
      </c>
      <c r="P73" s="33" t="s">
        <v>10</v>
      </c>
      <c r="Q73" s="26"/>
      <c r="R73" s="27"/>
      <c r="S73" s="26"/>
      <c r="T73" s="26" t="s">
        <v>1156</v>
      </c>
      <c r="U73" s="27">
        <v>19902</v>
      </c>
      <c r="V73" s="26" t="s">
        <v>22</v>
      </c>
      <c r="W73" s="26" t="s">
        <v>372</v>
      </c>
      <c r="X73" s="27" t="s">
        <v>1186</v>
      </c>
      <c r="Y73" s="26" t="s">
        <v>49</v>
      </c>
      <c r="Z73" s="28">
        <v>44300</v>
      </c>
      <c r="AA73" s="31">
        <v>-139734</v>
      </c>
      <c r="AB73" s="26" t="s">
        <v>1238</v>
      </c>
      <c r="AC73" s="25" t="s">
        <v>328</v>
      </c>
    </row>
    <row r="74" spans="2:29" ht="43.5" x14ac:dyDescent="0.35">
      <c r="B74" s="26" t="s">
        <v>271</v>
      </c>
      <c r="C74" s="27">
        <v>7</v>
      </c>
      <c r="D74" s="26" t="s">
        <v>371</v>
      </c>
      <c r="E74" s="27">
        <v>82000</v>
      </c>
      <c r="F74" s="27">
        <v>201</v>
      </c>
      <c r="G74" s="26" t="s">
        <v>50</v>
      </c>
      <c r="H74" s="27">
        <v>2021</v>
      </c>
      <c r="I74" s="27">
        <v>39024</v>
      </c>
      <c r="J74" s="26" t="s">
        <v>1237</v>
      </c>
      <c r="K74" s="27" t="s">
        <v>9</v>
      </c>
      <c r="L74" s="26" t="s">
        <v>12</v>
      </c>
      <c r="M74" s="26" t="s">
        <v>334</v>
      </c>
      <c r="N74" s="26" t="s">
        <v>829</v>
      </c>
      <c r="O74" s="27">
        <v>199</v>
      </c>
      <c r="P74" s="33" t="s">
        <v>10</v>
      </c>
      <c r="Q74" s="26"/>
      <c r="R74" s="27"/>
      <c r="S74" s="26"/>
      <c r="T74" s="26" t="s">
        <v>1458</v>
      </c>
      <c r="U74" s="27">
        <v>19929</v>
      </c>
      <c r="V74" s="26" t="s">
        <v>1459</v>
      </c>
      <c r="W74" s="26" t="s">
        <v>372</v>
      </c>
      <c r="X74" s="27" t="s">
        <v>1186</v>
      </c>
      <c r="Y74" s="26" t="s">
        <v>49</v>
      </c>
      <c r="Z74" s="28">
        <v>44300</v>
      </c>
      <c r="AA74" s="29">
        <v>225000</v>
      </c>
      <c r="AB74" s="26" t="s">
        <v>1238</v>
      </c>
      <c r="AC74" s="25" t="s">
        <v>328</v>
      </c>
    </row>
    <row r="75" spans="2:29" ht="43.5" x14ac:dyDescent="0.35">
      <c r="B75" s="26" t="s">
        <v>271</v>
      </c>
      <c r="C75" s="27">
        <v>7</v>
      </c>
      <c r="D75" s="26" t="s">
        <v>371</v>
      </c>
      <c r="E75" s="27">
        <v>82000</v>
      </c>
      <c r="F75" s="27">
        <v>201</v>
      </c>
      <c r="G75" s="26" t="s">
        <v>50</v>
      </c>
      <c r="H75" s="27">
        <v>2021</v>
      </c>
      <c r="I75" s="27">
        <v>39024</v>
      </c>
      <c r="J75" s="26" t="s">
        <v>1237</v>
      </c>
      <c r="K75" s="27" t="s">
        <v>9</v>
      </c>
      <c r="L75" s="26" t="s">
        <v>12</v>
      </c>
      <c r="M75" s="26" t="s">
        <v>334</v>
      </c>
      <c r="N75" s="26" t="s">
        <v>1460</v>
      </c>
      <c r="O75" s="27">
        <v>566</v>
      </c>
      <c r="P75" s="33" t="s">
        <v>1461</v>
      </c>
      <c r="Q75" s="26"/>
      <c r="R75" s="27"/>
      <c r="S75" s="26"/>
      <c r="T75" s="26" t="s">
        <v>1462</v>
      </c>
      <c r="U75" s="27">
        <v>56602</v>
      </c>
      <c r="V75" s="26" t="s">
        <v>1463</v>
      </c>
      <c r="W75" s="26" t="s">
        <v>372</v>
      </c>
      <c r="X75" s="27" t="s">
        <v>1186</v>
      </c>
      <c r="Y75" s="26" t="s">
        <v>49</v>
      </c>
      <c r="Z75" s="28">
        <v>44300</v>
      </c>
      <c r="AA75" s="29">
        <v>223000</v>
      </c>
      <c r="AB75" s="26" t="s">
        <v>1238</v>
      </c>
      <c r="AC75" s="25" t="s">
        <v>328</v>
      </c>
    </row>
    <row r="76" spans="2:29" ht="58" x14ac:dyDescent="0.35">
      <c r="B76" s="26" t="s">
        <v>271</v>
      </c>
      <c r="C76" s="27">
        <v>7</v>
      </c>
      <c r="D76" s="26" t="s">
        <v>371</v>
      </c>
      <c r="E76" s="27">
        <v>82000</v>
      </c>
      <c r="F76" s="27">
        <v>201</v>
      </c>
      <c r="G76" s="26" t="s">
        <v>50</v>
      </c>
      <c r="H76" s="27">
        <v>2021</v>
      </c>
      <c r="I76" s="27">
        <v>39361</v>
      </c>
      <c r="J76" s="26" t="s">
        <v>1239</v>
      </c>
      <c r="K76" s="27" t="s">
        <v>9</v>
      </c>
      <c r="L76" s="26" t="s">
        <v>12</v>
      </c>
      <c r="M76" s="26" t="s">
        <v>334</v>
      </c>
      <c r="N76" s="26" t="s">
        <v>761</v>
      </c>
      <c r="O76" s="27">
        <v>181</v>
      </c>
      <c r="P76" s="26" t="s">
        <v>51</v>
      </c>
      <c r="Q76" s="26"/>
      <c r="R76" s="27"/>
      <c r="S76" s="26"/>
      <c r="T76" s="26" t="s">
        <v>762</v>
      </c>
      <c r="U76" s="27">
        <v>18102</v>
      </c>
      <c r="V76" s="26" t="s">
        <v>52</v>
      </c>
      <c r="W76" s="26" t="s">
        <v>372</v>
      </c>
      <c r="X76" s="27" t="s">
        <v>1186</v>
      </c>
      <c r="Y76" s="26" t="s">
        <v>49</v>
      </c>
      <c r="Z76" s="28">
        <v>44368</v>
      </c>
      <c r="AA76" s="29">
        <v>500000</v>
      </c>
      <c r="AB76" s="26" t="s">
        <v>1240</v>
      </c>
      <c r="AC76" s="25" t="s">
        <v>328</v>
      </c>
    </row>
    <row r="77" spans="2:29" ht="43.5" x14ac:dyDescent="0.35">
      <c r="B77" s="26" t="s">
        <v>271</v>
      </c>
      <c r="C77" s="27">
        <v>7</v>
      </c>
      <c r="D77" s="26" t="s">
        <v>371</v>
      </c>
      <c r="E77" s="27">
        <v>82000</v>
      </c>
      <c r="F77" s="27">
        <v>201</v>
      </c>
      <c r="G77" s="26" t="s">
        <v>50</v>
      </c>
      <c r="H77" s="27">
        <v>2021</v>
      </c>
      <c r="I77" s="27">
        <v>39361</v>
      </c>
      <c r="J77" s="26" t="s">
        <v>1239</v>
      </c>
      <c r="K77" s="27" t="s">
        <v>9</v>
      </c>
      <c r="L77" s="26" t="s">
        <v>12</v>
      </c>
      <c r="M77" s="26" t="s">
        <v>334</v>
      </c>
      <c r="N77" s="26" t="s">
        <v>829</v>
      </c>
      <c r="O77" s="27">
        <v>199</v>
      </c>
      <c r="P77" s="33" t="s">
        <v>10</v>
      </c>
      <c r="Q77" s="26"/>
      <c r="R77" s="27"/>
      <c r="S77" s="26"/>
      <c r="T77" s="26" t="s">
        <v>1156</v>
      </c>
      <c r="U77" s="27">
        <v>19902</v>
      </c>
      <c r="V77" s="26" t="s">
        <v>22</v>
      </c>
      <c r="W77" s="26" t="s">
        <v>372</v>
      </c>
      <c r="X77" s="27" t="s">
        <v>1186</v>
      </c>
      <c r="Y77" s="26" t="s">
        <v>49</v>
      </c>
      <c r="Z77" s="28">
        <v>44368</v>
      </c>
      <c r="AA77" s="31">
        <v>-500000</v>
      </c>
      <c r="AB77" s="26" t="s">
        <v>1240</v>
      </c>
      <c r="AC77" s="25" t="s">
        <v>328</v>
      </c>
    </row>
    <row r="78" spans="2:29" ht="43.5" x14ac:dyDescent="0.35">
      <c r="B78" s="26" t="s">
        <v>271</v>
      </c>
      <c r="C78" s="27">
        <v>7</v>
      </c>
      <c r="D78" s="26" t="s">
        <v>373</v>
      </c>
      <c r="E78" s="27">
        <v>83000</v>
      </c>
      <c r="F78" s="27">
        <v>197</v>
      </c>
      <c r="G78" s="26" t="s">
        <v>44</v>
      </c>
      <c r="H78" s="27">
        <v>2021</v>
      </c>
      <c r="I78" s="27">
        <v>36615</v>
      </c>
      <c r="J78" s="26" t="s">
        <v>48</v>
      </c>
      <c r="K78" s="27" t="s">
        <v>9</v>
      </c>
      <c r="L78" s="26" t="s">
        <v>14</v>
      </c>
      <c r="M78" s="26" t="s">
        <v>331</v>
      </c>
      <c r="N78" s="26" t="s">
        <v>759</v>
      </c>
      <c r="O78" s="27">
        <v>179</v>
      </c>
      <c r="P78" s="33" t="s">
        <v>45</v>
      </c>
      <c r="Q78" s="26"/>
      <c r="R78" s="27"/>
      <c r="S78" s="26"/>
      <c r="T78" s="26" t="s">
        <v>760</v>
      </c>
      <c r="U78" s="27">
        <v>17901</v>
      </c>
      <c r="V78" s="26" t="s">
        <v>46</v>
      </c>
      <c r="W78" s="26" t="s">
        <v>372</v>
      </c>
      <c r="X78" s="27" t="s">
        <v>1186</v>
      </c>
      <c r="Y78" s="26" t="s">
        <v>49</v>
      </c>
      <c r="Z78" s="28">
        <v>44003</v>
      </c>
      <c r="AA78" s="29">
        <v>214739273</v>
      </c>
      <c r="AB78" s="26" t="s">
        <v>159</v>
      </c>
      <c r="AC78" s="25" t="s">
        <v>328</v>
      </c>
    </row>
    <row r="79" spans="2:29" ht="43.5" x14ac:dyDescent="0.35">
      <c r="B79" s="26" t="s">
        <v>271</v>
      </c>
      <c r="C79" s="27">
        <v>7</v>
      </c>
      <c r="D79" s="26" t="s">
        <v>373</v>
      </c>
      <c r="E79" s="27">
        <v>83000</v>
      </c>
      <c r="F79" s="27">
        <v>197</v>
      </c>
      <c r="G79" s="26" t="s">
        <v>44</v>
      </c>
      <c r="H79" s="27">
        <v>2021</v>
      </c>
      <c r="I79" s="27">
        <v>36649</v>
      </c>
      <c r="J79" s="26" t="s">
        <v>374</v>
      </c>
      <c r="K79" s="27" t="s">
        <v>9</v>
      </c>
      <c r="L79" s="26" t="s">
        <v>12</v>
      </c>
      <c r="M79" s="26" t="s">
        <v>334</v>
      </c>
      <c r="N79" s="26" t="s">
        <v>759</v>
      </c>
      <c r="O79" s="27">
        <v>179</v>
      </c>
      <c r="P79" s="33" t="s">
        <v>45</v>
      </c>
      <c r="Q79" s="26"/>
      <c r="R79" s="27"/>
      <c r="S79" s="26"/>
      <c r="T79" s="26" t="s">
        <v>760</v>
      </c>
      <c r="U79" s="27">
        <v>17901</v>
      </c>
      <c r="V79" s="26" t="s">
        <v>46</v>
      </c>
      <c r="W79" s="26" t="s">
        <v>375</v>
      </c>
      <c r="X79" s="27" t="s">
        <v>1188</v>
      </c>
      <c r="Y79" s="26" t="s">
        <v>47</v>
      </c>
      <c r="Z79" s="28">
        <v>44006</v>
      </c>
      <c r="AA79" s="29">
        <v>114175243</v>
      </c>
      <c r="AB79" s="26" t="s">
        <v>158</v>
      </c>
      <c r="AC79" s="25" t="s">
        <v>328</v>
      </c>
    </row>
    <row r="80" spans="2:29" ht="58" x14ac:dyDescent="0.35">
      <c r="B80" s="26" t="s">
        <v>271</v>
      </c>
      <c r="C80" s="27">
        <v>7</v>
      </c>
      <c r="D80" s="26" t="s">
        <v>373</v>
      </c>
      <c r="E80" s="27">
        <v>83000</v>
      </c>
      <c r="F80" s="27">
        <v>197</v>
      </c>
      <c r="G80" s="26" t="s">
        <v>44</v>
      </c>
      <c r="H80" s="27">
        <v>2021</v>
      </c>
      <c r="I80" s="27">
        <v>37294</v>
      </c>
      <c r="J80" s="26" t="s">
        <v>282</v>
      </c>
      <c r="K80" s="27" t="s">
        <v>9</v>
      </c>
      <c r="L80" s="26" t="s">
        <v>14</v>
      </c>
      <c r="M80" s="26" t="s">
        <v>331</v>
      </c>
      <c r="N80" s="26" t="s">
        <v>759</v>
      </c>
      <c r="O80" s="27">
        <v>179</v>
      </c>
      <c r="P80" s="33" t="s">
        <v>45</v>
      </c>
      <c r="Q80" s="26"/>
      <c r="R80" s="27"/>
      <c r="S80" s="26"/>
      <c r="T80" s="26" t="s">
        <v>760</v>
      </c>
      <c r="U80" s="27">
        <v>17901</v>
      </c>
      <c r="V80" s="26" t="s">
        <v>46</v>
      </c>
      <c r="W80" s="26" t="s">
        <v>376</v>
      </c>
      <c r="X80" s="27" t="s">
        <v>1187</v>
      </c>
      <c r="Y80" s="26" t="s">
        <v>283</v>
      </c>
      <c r="Z80" s="28">
        <v>44099</v>
      </c>
      <c r="AA80" s="29">
        <v>66775322</v>
      </c>
      <c r="AB80" s="26" t="s">
        <v>304</v>
      </c>
      <c r="AC80" s="25" t="s">
        <v>328</v>
      </c>
    </row>
    <row r="81" spans="2:29" ht="43.5" x14ac:dyDescent="0.35">
      <c r="B81" s="26" t="s">
        <v>271</v>
      </c>
      <c r="C81" s="27">
        <v>7</v>
      </c>
      <c r="D81" s="26" t="s">
        <v>373</v>
      </c>
      <c r="E81" s="27">
        <v>83000</v>
      </c>
      <c r="F81" s="27">
        <v>197</v>
      </c>
      <c r="G81" s="26" t="s">
        <v>44</v>
      </c>
      <c r="H81" s="27">
        <v>2021</v>
      </c>
      <c r="I81" s="27">
        <v>37506</v>
      </c>
      <c r="J81" s="26" t="s">
        <v>377</v>
      </c>
      <c r="K81" s="27" t="s">
        <v>9</v>
      </c>
      <c r="L81" s="26" t="s">
        <v>14</v>
      </c>
      <c r="M81" s="26" t="s">
        <v>331</v>
      </c>
      <c r="N81" s="26" t="s">
        <v>759</v>
      </c>
      <c r="O81" s="27">
        <v>179</v>
      </c>
      <c r="P81" s="33" t="s">
        <v>45</v>
      </c>
      <c r="Q81" s="26"/>
      <c r="R81" s="27"/>
      <c r="S81" s="26"/>
      <c r="T81" s="26" t="s">
        <v>760</v>
      </c>
      <c r="U81" s="27">
        <v>17901</v>
      </c>
      <c r="V81" s="26" t="s">
        <v>46</v>
      </c>
      <c r="W81" s="26" t="s">
        <v>337</v>
      </c>
      <c r="X81" s="27" t="s">
        <v>1174</v>
      </c>
      <c r="Y81" s="26" t="s">
        <v>336</v>
      </c>
      <c r="Z81" s="28">
        <v>44116</v>
      </c>
      <c r="AA81" s="29">
        <v>220798208</v>
      </c>
      <c r="AB81" s="26" t="s">
        <v>378</v>
      </c>
      <c r="AC81" s="25" t="s">
        <v>328</v>
      </c>
    </row>
    <row r="82" spans="2:29" ht="43.5" x14ac:dyDescent="0.35">
      <c r="B82" s="26" t="s">
        <v>271</v>
      </c>
      <c r="C82" s="27">
        <v>7</v>
      </c>
      <c r="D82" s="26" t="s">
        <v>373</v>
      </c>
      <c r="E82" s="27">
        <v>83000</v>
      </c>
      <c r="F82" s="27">
        <v>197</v>
      </c>
      <c r="G82" s="26" t="s">
        <v>44</v>
      </c>
      <c r="H82" s="27">
        <v>2021</v>
      </c>
      <c r="I82" s="27">
        <v>37605</v>
      </c>
      <c r="J82" s="26" t="s">
        <v>379</v>
      </c>
      <c r="K82" s="27" t="s">
        <v>9</v>
      </c>
      <c r="L82" s="26" t="s">
        <v>12</v>
      </c>
      <c r="M82" s="26" t="s">
        <v>334</v>
      </c>
      <c r="N82" s="26" t="s">
        <v>759</v>
      </c>
      <c r="O82" s="27">
        <v>179</v>
      </c>
      <c r="P82" s="33" t="s">
        <v>45</v>
      </c>
      <c r="Q82" s="26"/>
      <c r="R82" s="27"/>
      <c r="S82" s="26"/>
      <c r="T82" s="26" t="s">
        <v>760</v>
      </c>
      <c r="U82" s="27">
        <v>17901</v>
      </c>
      <c r="V82" s="26" t="s">
        <v>46</v>
      </c>
      <c r="W82" s="26" t="s">
        <v>337</v>
      </c>
      <c r="X82" s="27" t="s">
        <v>1174</v>
      </c>
      <c r="Y82" s="26" t="s">
        <v>336</v>
      </c>
      <c r="Z82" s="28">
        <v>44152</v>
      </c>
      <c r="AA82" s="31">
        <v>-100000</v>
      </c>
      <c r="AB82" s="26" t="s">
        <v>380</v>
      </c>
      <c r="AC82" s="25" t="s">
        <v>328</v>
      </c>
    </row>
    <row r="83" spans="2:29" ht="43.5" x14ac:dyDescent="0.35">
      <c r="B83" s="26" t="s">
        <v>271</v>
      </c>
      <c r="C83" s="27">
        <v>7</v>
      </c>
      <c r="D83" s="26" t="s">
        <v>373</v>
      </c>
      <c r="E83" s="27">
        <v>83000</v>
      </c>
      <c r="F83" s="27">
        <v>197</v>
      </c>
      <c r="G83" s="26" t="s">
        <v>44</v>
      </c>
      <c r="H83" s="27">
        <v>2021</v>
      </c>
      <c r="I83" s="27">
        <v>37605</v>
      </c>
      <c r="J83" s="26" t="s">
        <v>379</v>
      </c>
      <c r="K83" s="27" t="s">
        <v>9</v>
      </c>
      <c r="L83" s="26" t="s">
        <v>12</v>
      </c>
      <c r="M83" s="26" t="s">
        <v>334</v>
      </c>
      <c r="N83" s="26" t="s">
        <v>759</v>
      </c>
      <c r="O83" s="27">
        <v>179</v>
      </c>
      <c r="P83" s="33" t="s">
        <v>45</v>
      </c>
      <c r="Q83" s="26"/>
      <c r="R83" s="27"/>
      <c r="S83" s="26"/>
      <c r="T83" s="26" t="s">
        <v>760</v>
      </c>
      <c r="U83" s="27">
        <v>17901</v>
      </c>
      <c r="V83" s="26" t="s">
        <v>46</v>
      </c>
      <c r="W83" s="26" t="s">
        <v>372</v>
      </c>
      <c r="X83" s="27" t="s">
        <v>1186</v>
      </c>
      <c r="Y83" s="26" t="s">
        <v>49</v>
      </c>
      <c r="Z83" s="28">
        <v>44152</v>
      </c>
      <c r="AA83" s="31">
        <v>-76580</v>
      </c>
      <c r="AB83" s="26" t="s">
        <v>380</v>
      </c>
      <c r="AC83" s="25" t="s">
        <v>328</v>
      </c>
    </row>
    <row r="84" spans="2:29" ht="43.5" x14ac:dyDescent="0.35">
      <c r="B84" s="26" t="s">
        <v>271</v>
      </c>
      <c r="C84" s="27">
        <v>7</v>
      </c>
      <c r="D84" s="26" t="s">
        <v>373</v>
      </c>
      <c r="E84" s="27">
        <v>83000</v>
      </c>
      <c r="F84" s="27">
        <v>197</v>
      </c>
      <c r="G84" s="26" t="s">
        <v>44</v>
      </c>
      <c r="H84" s="27">
        <v>2021</v>
      </c>
      <c r="I84" s="27">
        <v>38134</v>
      </c>
      <c r="J84" s="26" t="s">
        <v>1018</v>
      </c>
      <c r="K84" s="27" t="s">
        <v>9</v>
      </c>
      <c r="L84" s="26" t="s">
        <v>12</v>
      </c>
      <c r="M84" s="26" t="s">
        <v>334</v>
      </c>
      <c r="N84" s="26" t="s">
        <v>759</v>
      </c>
      <c r="O84" s="27">
        <v>179</v>
      </c>
      <c r="P84" s="33" t="s">
        <v>45</v>
      </c>
      <c r="Q84" s="26"/>
      <c r="R84" s="27"/>
      <c r="S84" s="26"/>
      <c r="T84" s="26" t="s">
        <v>760</v>
      </c>
      <c r="U84" s="27">
        <v>17901</v>
      </c>
      <c r="V84" s="26" t="s">
        <v>46</v>
      </c>
      <c r="W84" s="26" t="s">
        <v>376</v>
      </c>
      <c r="X84" s="27" t="s">
        <v>1187</v>
      </c>
      <c r="Y84" s="26" t="s">
        <v>283</v>
      </c>
      <c r="Z84" s="28">
        <v>44210</v>
      </c>
      <c r="AA84" s="31">
        <v>-19662500</v>
      </c>
      <c r="AB84" s="26" t="s">
        <v>1019</v>
      </c>
      <c r="AC84" s="25" t="s">
        <v>328</v>
      </c>
    </row>
    <row r="85" spans="2:29" ht="43.5" x14ac:dyDescent="0.35">
      <c r="B85" s="26" t="s">
        <v>271</v>
      </c>
      <c r="C85" s="27">
        <v>7</v>
      </c>
      <c r="D85" s="26" t="s">
        <v>373</v>
      </c>
      <c r="E85" s="27">
        <v>83000</v>
      </c>
      <c r="F85" s="27">
        <v>197</v>
      </c>
      <c r="G85" s="26" t="s">
        <v>44</v>
      </c>
      <c r="H85" s="27">
        <v>2021</v>
      </c>
      <c r="I85" s="27">
        <v>38540</v>
      </c>
      <c r="J85" s="26" t="s">
        <v>1020</v>
      </c>
      <c r="K85" s="27" t="s">
        <v>9</v>
      </c>
      <c r="L85" s="26" t="s">
        <v>12</v>
      </c>
      <c r="M85" s="26" t="s">
        <v>334</v>
      </c>
      <c r="N85" s="26" t="s">
        <v>759</v>
      </c>
      <c r="O85" s="27">
        <v>179</v>
      </c>
      <c r="P85" s="33" t="s">
        <v>45</v>
      </c>
      <c r="Q85" s="26"/>
      <c r="R85" s="27"/>
      <c r="S85" s="26"/>
      <c r="T85" s="26" t="s">
        <v>760</v>
      </c>
      <c r="U85" s="27">
        <v>17901</v>
      </c>
      <c r="V85" s="26" t="s">
        <v>46</v>
      </c>
      <c r="W85" s="26" t="s">
        <v>376</v>
      </c>
      <c r="X85" s="27" t="s">
        <v>1187</v>
      </c>
      <c r="Y85" s="26" t="s">
        <v>283</v>
      </c>
      <c r="Z85" s="28">
        <v>44231</v>
      </c>
      <c r="AA85" s="31">
        <v>-3530000</v>
      </c>
      <c r="AB85" s="26" t="s">
        <v>1021</v>
      </c>
      <c r="AC85" s="25" t="s">
        <v>328</v>
      </c>
    </row>
    <row r="86" spans="2:29" ht="43.5" x14ac:dyDescent="0.35">
      <c r="B86" s="26" t="s">
        <v>271</v>
      </c>
      <c r="C86" s="27">
        <v>7</v>
      </c>
      <c r="D86" s="26" t="s">
        <v>373</v>
      </c>
      <c r="E86" s="27">
        <v>83000</v>
      </c>
      <c r="F86" s="27">
        <v>197</v>
      </c>
      <c r="G86" s="26" t="s">
        <v>44</v>
      </c>
      <c r="H86" s="27">
        <v>2021</v>
      </c>
      <c r="I86" s="27">
        <v>37694</v>
      </c>
      <c r="J86" s="26" t="s">
        <v>1016</v>
      </c>
      <c r="K86" s="27" t="s">
        <v>9</v>
      </c>
      <c r="L86" s="26" t="s">
        <v>14</v>
      </c>
      <c r="M86" s="26" t="s">
        <v>331</v>
      </c>
      <c r="N86" s="26" t="s">
        <v>759</v>
      </c>
      <c r="O86" s="27">
        <v>179</v>
      </c>
      <c r="P86" s="33" t="s">
        <v>45</v>
      </c>
      <c r="Q86" s="26"/>
      <c r="R86" s="27"/>
      <c r="S86" s="26"/>
      <c r="T86" s="26" t="s">
        <v>760</v>
      </c>
      <c r="U86" s="27">
        <v>17901</v>
      </c>
      <c r="V86" s="26" t="s">
        <v>46</v>
      </c>
      <c r="W86" s="26" t="s">
        <v>372</v>
      </c>
      <c r="X86" s="27" t="s">
        <v>1186</v>
      </c>
      <c r="Y86" s="26" t="s">
        <v>49</v>
      </c>
      <c r="Z86" s="28">
        <v>44277</v>
      </c>
      <c r="AA86" s="29">
        <v>16067000</v>
      </c>
      <c r="AB86" s="26" t="s">
        <v>1017</v>
      </c>
      <c r="AC86" s="25" t="s">
        <v>328</v>
      </c>
    </row>
    <row r="87" spans="2:29" ht="43.5" x14ac:dyDescent="0.35">
      <c r="B87" s="26" t="s">
        <v>271</v>
      </c>
      <c r="C87" s="27">
        <v>7</v>
      </c>
      <c r="D87" s="26" t="s">
        <v>373</v>
      </c>
      <c r="E87" s="27">
        <v>83000</v>
      </c>
      <c r="F87" s="27">
        <v>197</v>
      </c>
      <c r="G87" s="26" t="s">
        <v>44</v>
      </c>
      <c r="H87" s="27">
        <v>2021</v>
      </c>
      <c r="I87" s="27">
        <v>38885</v>
      </c>
      <c r="J87" s="26" t="s">
        <v>1022</v>
      </c>
      <c r="K87" s="27" t="s">
        <v>9</v>
      </c>
      <c r="L87" s="26" t="s">
        <v>12</v>
      </c>
      <c r="M87" s="26" t="s">
        <v>334</v>
      </c>
      <c r="N87" s="26" t="s">
        <v>759</v>
      </c>
      <c r="O87" s="27">
        <v>179</v>
      </c>
      <c r="P87" s="33" t="s">
        <v>45</v>
      </c>
      <c r="Q87" s="26"/>
      <c r="R87" s="27"/>
      <c r="S87" s="26"/>
      <c r="T87" s="26" t="s">
        <v>760</v>
      </c>
      <c r="U87" s="27">
        <v>17901</v>
      </c>
      <c r="V87" s="26" t="s">
        <v>46</v>
      </c>
      <c r="W87" s="26" t="s">
        <v>372</v>
      </c>
      <c r="X87" s="27" t="s">
        <v>1186</v>
      </c>
      <c r="Y87" s="26" t="s">
        <v>49</v>
      </c>
      <c r="Z87" s="28">
        <v>44279</v>
      </c>
      <c r="AA87" s="31">
        <v>-325000</v>
      </c>
      <c r="AB87" s="26" t="s">
        <v>1023</v>
      </c>
      <c r="AC87" s="25" t="s">
        <v>328</v>
      </c>
    </row>
    <row r="88" spans="2:29" ht="43.5" x14ac:dyDescent="0.35">
      <c r="B88" s="26" t="s">
        <v>271</v>
      </c>
      <c r="C88" s="27">
        <v>7</v>
      </c>
      <c r="D88" s="26" t="s">
        <v>373</v>
      </c>
      <c r="E88" s="27">
        <v>83000</v>
      </c>
      <c r="F88" s="27">
        <v>197</v>
      </c>
      <c r="G88" s="26" t="s">
        <v>44</v>
      </c>
      <c r="H88" s="27">
        <v>2021</v>
      </c>
      <c r="I88" s="27">
        <v>39025</v>
      </c>
      <c r="J88" s="26" t="s">
        <v>1241</v>
      </c>
      <c r="K88" s="27" t="s">
        <v>9</v>
      </c>
      <c r="L88" s="26" t="s">
        <v>12</v>
      </c>
      <c r="M88" s="26" t="s">
        <v>334</v>
      </c>
      <c r="N88" s="26" t="s">
        <v>759</v>
      </c>
      <c r="O88" s="27">
        <v>179</v>
      </c>
      <c r="P88" s="33" t="s">
        <v>45</v>
      </c>
      <c r="Q88" s="26"/>
      <c r="R88" s="27"/>
      <c r="S88" s="26"/>
      <c r="T88" s="26" t="s">
        <v>760</v>
      </c>
      <c r="U88" s="27">
        <v>17901</v>
      </c>
      <c r="V88" s="26" t="s">
        <v>46</v>
      </c>
      <c r="W88" s="26" t="s">
        <v>372</v>
      </c>
      <c r="X88" s="27" t="s">
        <v>1186</v>
      </c>
      <c r="Y88" s="26" t="s">
        <v>49</v>
      </c>
      <c r="Z88" s="28">
        <v>44300</v>
      </c>
      <c r="AA88" s="31">
        <v>-1015743</v>
      </c>
      <c r="AB88" s="26" t="s">
        <v>1242</v>
      </c>
      <c r="AC88" s="25" t="s">
        <v>328</v>
      </c>
    </row>
    <row r="89" spans="2:29" ht="43.5" x14ac:dyDescent="0.35">
      <c r="B89" s="26" t="s">
        <v>271</v>
      </c>
      <c r="C89" s="27">
        <v>7</v>
      </c>
      <c r="D89" s="26" t="s">
        <v>373</v>
      </c>
      <c r="E89" s="27">
        <v>83000</v>
      </c>
      <c r="F89" s="27">
        <v>197</v>
      </c>
      <c r="G89" s="26" t="s">
        <v>44</v>
      </c>
      <c r="H89" s="27">
        <v>2021</v>
      </c>
      <c r="I89" s="27">
        <v>39382</v>
      </c>
      <c r="J89" s="26" t="s">
        <v>1243</v>
      </c>
      <c r="K89" s="27" t="s">
        <v>9</v>
      </c>
      <c r="L89" s="26" t="s">
        <v>12</v>
      </c>
      <c r="M89" s="26" t="s">
        <v>334</v>
      </c>
      <c r="N89" s="26" t="s">
        <v>759</v>
      </c>
      <c r="O89" s="27">
        <v>179</v>
      </c>
      <c r="P89" s="33" t="s">
        <v>45</v>
      </c>
      <c r="Q89" s="26"/>
      <c r="R89" s="27"/>
      <c r="S89" s="26"/>
      <c r="T89" s="26" t="s">
        <v>760</v>
      </c>
      <c r="U89" s="27">
        <v>17901</v>
      </c>
      <c r="V89" s="26" t="s">
        <v>46</v>
      </c>
      <c r="W89" s="26" t="s">
        <v>372</v>
      </c>
      <c r="X89" s="27" t="s">
        <v>1186</v>
      </c>
      <c r="Y89" s="26" t="s">
        <v>49</v>
      </c>
      <c r="Z89" s="28">
        <v>44333</v>
      </c>
      <c r="AA89" s="31">
        <v>-300385.95</v>
      </c>
      <c r="AB89" s="26" t="s">
        <v>1244</v>
      </c>
      <c r="AC89" s="25" t="s">
        <v>328</v>
      </c>
    </row>
    <row r="90" spans="2:29" ht="43.5" x14ac:dyDescent="0.35">
      <c r="B90" s="26" t="s">
        <v>271</v>
      </c>
      <c r="C90" s="27">
        <v>7</v>
      </c>
      <c r="D90" s="26" t="s">
        <v>373</v>
      </c>
      <c r="E90" s="27">
        <v>83000</v>
      </c>
      <c r="F90" s="27">
        <v>197</v>
      </c>
      <c r="G90" s="26" t="s">
        <v>44</v>
      </c>
      <c r="H90" s="27">
        <v>2021</v>
      </c>
      <c r="I90" s="27">
        <v>39490</v>
      </c>
      <c r="J90" s="26" t="s">
        <v>1245</v>
      </c>
      <c r="K90" s="27" t="s">
        <v>9</v>
      </c>
      <c r="L90" s="26" t="s">
        <v>12</v>
      </c>
      <c r="M90" s="26" t="s">
        <v>334</v>
      </c>
      <c r="N90" s="26" t="s">
        <v>759</v>
      </c>
      <c r="O90" s="27">
        <v>179</v>
      </c>
      <c r="P90" s="33" t="s">
        <v>45</v>
      </c>
      <c r="Q90" s="26"/>
      <c r="R90" s="27"/>
      <c r="S90" s="26"/>
      <c r="T90" s="26" t="s">
        <v>760</v>
      </c>
      <c r="U90" s="27">
        <v>17901</v>
      </c>
      <c r="V90" s="26" t="s">
        <v>46</v>
      </c>
      <c r="W90" s="26" t="s">
        <v>372</v>
      </c>
      <c r="X90" s="27" t="s">
        <v>1186</v>
      </c>
      <c r="Y90" s="26" t="s">
        <v>49</v>
      </c>
      <c r="Z90" s="28">
        <v>44337</v>
      </c>
      <c r="AA90" s="31">
        <v>-140922.68</v>
      </c>
      <c r="AB90" s="26" t="s">
        <v>1246</v>
      </c>
      <c r="AC90" s="25" t="s">
        <v>328</v>
      </c>
    </row>
    <row r="91" spans="2:29" ht="43.5" x14ac:dyDescent="0.35">
      <c r="B91" s="26" t="s">
        <v>271</v>
      </c>
      <c r="C91" s="27">
        <v>7</v>
      </c>
      <c r="D91" s="26" t="s">
        <v>373</v>
      </c>
      <c r="E91" s="27">
        <v>83000</v>
      </c>
      <c r="F91" s="27">
        <v>197</v>
      </c>
      <c r="G91" s="26" t="s">
        <v>44</v>
      </c>
      <c r="H91" s="27">
        <v>2021</v>
      </c>
      <c r="I91" s="27">
        <v>39497</v>
      </c>
      <c r="J91" s="26" t="s">
        <v>1247</v>
      </c>
      <c r="K91" s="27" t="s">
        <v>9</v>
      </c>
      <c r="L91" s="26" t="s">
        <v>12</v>
      </c>
      <c r="M91" s="26" t="s">
        <v>334</v>
      </c>
      <c r="N91" s="26" t="s">
        <v>759</v>
      </c>
      <c r="O91" s="27">
        <v>179</v>
      </c>
      <c r="P91" s="33" t="s">
        <v>45</v>
      </c>
      <c r="Q91" s="26"/>
      <c r="R91" s="27"/>
      <c r="S91" s="26"/>
      <c r="T91" s="26" t="s">
        <v>760</v>
      </c>
      <c r="U91" s="27">
        <v>17901</v>
      </c>
      <c r="V91" s="26" t="s">
        <v>46</v>
      </c>
      <c r="W91" s="26" t="s">
        <v>372</v>
      </c>
      <c r="X91" s="27" t="s">
        <v>1186</v>
      </c>
      <c r="Y91" s="26" t="s">
        <v>49</v>
      </c>
      <c r="Z91" s="28">
        <v>44363</v>
      </c>
      <c r="AA91" s="31">
        <v>-539819.57999999996</v>
      </c>
      <c r="AB91" s="26" t="s">
        <v>1248</v>
      </c>
      <c r="AC91" s="25" t="s">
        <v>328</v>
      </c>
    </row>
    <row r="92" spans="2:29" ht="29" x14ac:dyDescent="0.35">
      <c r="B92" s="26" t="s">
        <v>271</v>
      </c>
      <c r="C92" s="27">
        <v>7</v>
      </c>
      <c r="D92" s="26" t="s">
        <v>381</v>
      </c>
      <c r="E92" s="27">
        <v>85000</v>
      </c>
      <c r="F92" s="27">
        <v>218</v>
      </c>
      <c r="G92" s="26" t="s">
        <v>382</v>
      </c>
      <c r="H92" s="27">
        <v>2021</v>
      </c>
      <c r="I92" s="27">
        <v>37560</v>
      </c>
      <c r="J92" s="26" t="s">
        <v>383</v>
      </c>
      <c r="K92" s="27" t="s">
        <v>9</v>
      </c>
      <c r="L92" s="26" t="s">
        <v>12</v>
      </c>
      <c r="M92" s="26" t="s">
        <v>334</v>
      </c>
      <c r="N92" s="26" t="s">
        <v>829</v>
      </c>
      <c r="O92" s="27">
        <v>199</v>
      </c>
      <c r="P92" s="33" t="s">
        <v>10</v>
      </c>
      <c r="Q92" s="26"/>
      <c r="R92" s="27"/>
      <c r="S92" s="26"/>
      <c r="T92" s="26" t="s">
        <v>830</v>
      </c>
      <c r="U92" s="27">
        <v>19901</v>
      </c>
      <c r="V92" s="26" t="s">
        <v>11</v>
      </c>
      <c r="W92" s="26" t="s">
        <v>337</v>
      </c>
      <c r="X92" s="27" t="s">
        <v>1174</v>
      </c>
      <c r="Y92" s="26" t="s">
        <v>336</v>
      </c>
      <c r="Z92" s="28">
        <v>44152</v>
      </c>
      <c r="AA92" s="29">
        <v>100000</v>
      </c>
      <c r="AB92" s="30" t="s">
        <v>384</v>
      </c>
      <c r="AC92" s="25" t="s">
        <v>328</v>
      </c>
    </row>
    <row r="93" spans="2:29" ht="43.5" x14ac:dyDescent="0.35">
      <c r="B93" s="26" t="s">
        <v>271</v>
      </c>
      <c r="C93" s="27">
        <v>7</v>
      </c>
      <c r="D93" s="26" t="s">
        <v>381</v>
      </c>
      <c r="E93" s="27">
        <v>85000</v>
      </c>
      <c r="F93" s="27">
        <v>218</v>
      </c>
      <c r="G93" s="26" t="s">
        <v>382</v>
      </c>
      <c r="H93" s="27">
        <v>2021</v>
      </c>
      <c r="I93" s="27">
        <v>37560</v>
      </c>
      <c r="J93" s="26" t="s">
        <v>383</v>
      </c>
      <c r="K93" s="27" t="s">
        <v>9</v>
      </c>
      <c r="L93" s="26" t="s">
        <v>12</v>
      </c>
      <c r="M93" s="26" t="s">
        <v>334</v>
      </c>
      <c r="N93" s="26" t="s">
        <v>829</v>
      </c>
      <c r="O93" s="27">
        <v>199</v>
      </c>
      <c r="P93" s="33" t="s">
        <v>10</v>
      </c>
      <c r="Q93" s="26"/>
      <c r="R93" s="27"/>
      <c r="S93" s="26"/>
      <c r="T93" s="26" t="s">
        <v>830</v>
      </c>
      <c r="U93" s="27">
        <v>19901</v>
      </c>
      <c r="V93" s="26" t="s">
        <v>11</v>
      </c>
      <c r="W93" s="26" t="s">
        <v>372</v>
      </c>
      <c r="X93" s="27" t="s">
        <v>1186</v>
      </c>
      <c r="Y93" s="26" t="s">
        <v>49</v>
      </c>
      <c r="Z93" s="28">
        <v>44152</v>
      </c>
      <c r="AA93" s="29">
        <v>76580</v>
      </c>
      <c r="AB93" s="30" t="s">
        <v>384</v>
      </c>
      <c r="AC93" s="25" t="s">
        <v>328</v>
      </c>
    </row>
    <row r="94" spans="2:29" ht="43.5" x14ac:dyDescent="0.35">
      <c r="B94" s="26" t="s">
        <v>271</v>
      </c>
      <c r="C94" s="27">
        <v>7</v>
      </c>
      <c r="D94" s="26" t="s">
        <v>381</v>
      </c>
      <c r="E94" s="27">
        <v>85000</v>
      </c>
      <c r="F94" s="27">
        <v>218</v>
      </c>
      <c r="G94" s="26" t="s">
        <v>382</v>
      </c>
      <c r="H94" s="27">
        <v>2021</v>
      </c>
      <c r="I94" s="27">
        <v>39414</v>
      </c>
      <c r="J94" s="26" t="s">
        <v>1249</v>
      </c>
      <c r="K94" s="27" t="s">
        <v>9</v>
      </c>
      <c r="L94" s="26" t="s">
        <v>12</v>
      </c>
      <c r="M94" s="26" t="s">
        <v>334</v>
      </c>
      <c r="N94" s="26" t="s">
        <v>829</v>
      </c>
      <c r="O94" s="27">
        <v>199</v>
      </c>
      <c r="P94" s="33" t="s">
        <v>10</v>
      </c>
      <c r="Q94" s="26"/>
      <c r="R94" s="27"/>
      <c r="S94" s="26"/>
      <c r="T94" s="26" t="s">
        <v>830</v>
      </c>
      <c r="U94" s="27">
        <v>19901</v>
      </c>
      <c r="V94" s="26" t="s">
        <v>11</v>
      </c>
      <c r="W94" s="26" t="s">
        <v>372</v>
      </c>
      <c r="X94" s="27" t="s">
        <v>1186</v>
      </c>
      <c r="Y94" s="26" t="s">
        <v>49</v>
      </c>
      <c r="Z94" s="28">
        <v>44333</v>
      </c>
      <c r="AA94" s="29">
        <v>300385.95</v>
      </c>
      <c r="AB94" s="26" t="s">
        <v>1250</v>
      </c>
      <c r="AC94" s="25" t="s">
        <v>328</v>
      </c>
    </row>
    <row r="95" spans="2:29" ht="58" x14ac:dyDescent="0.35">
      <c r="B95" s="26" t="s">
        <v>271</v>
      </c>
      <c r="C95" s="27">
        <v>7</v>
      </c>
      <c r="D95" s="26" t="s">
        <v>385</v>
      </c>
      <c r="E95" s="27">
        <v>86000</v>
      </c>
      <c r="F95" s="27">
        <v>245</v>
      </c>
      <c r="G95" s="26" t="s">
        <v>386</v>
      </c>
      <c r="H95" s="27">
        <v>2021</v>
      </c>
      <c r="I95" s="27">
        <v>37931</v>
      </c>
      <c r="J95" s="26" t="s">
        <v>387</v>
      </c>
      <c r="K95" s="27" t="s">
        <v>9</v>
      </c>
      <c r="L95" s="26" t="s">
        <v>14</v>
      </c>
      <c r="M95" s="26" t="s">
        <v>331</v>
      </c>
      <c r="N95" s="26" t="s">
        <v>837</v>
      </c>
      <c r="O95" s="27">
        <v>111</v>
      </c>
      <c r="P95" s="33" t="s">
        <v>838</v>
      </c>
      <c r="Q95" s="26"/>
      <c r="R95" s="27"/>
      <c r="S95" s="26"/>
      <c r="T95" s="26" t="s">
        <v>839</v>
      </c>
      <c r="U95" s="27">
        <v>11107</v>
      </c>
      <c r="V95" s="26" t="s">
        <v>840</v>
      </c>
      <c r="W95" s="26" t="s">
        <v>337</v>
      </c>
      <c r="X95" s="27" t="s">
        <v>1174</v>
      </c>
      <c r="Y95" s="26" t="s">
        <v>336</v>
      </c>
      <c r="Z95" s="28">
        <v>44152</v>
      </c>
      <c r="AA95" s="29">
        <v>22000000</v>
      </c>
      <c r="AB95" s="26" t="s">
        <v>388</v>
      </c>
      <c r="AC95" s="25" t="s">
        <v>328</v>
      </c>
    </row>
    <row r="96" spans="2:29" ht="58" x14ac:dyDescent="0.35">
      <c r="B96" s="26" t="s">
        <v>271</v>
      </c>
      <c r="C96" s="27">
        <v>7</v>
      </c>
      <c r="D96" s="26" t="s">
        <v>385</v>
      </c>
      <c r="E96" s="27">
        <v>86000</v>
      </c>
      <c r="F96" s="27">
        <v>245</v>
      </c>
      <c r="G96" s="26" t="s">
        <v>386</v>
      </c>
      <c r="H96" s="27">
        <v>2021</v>
      </c>
      <c r="I96" s="27">
        <v>38112</v>
      </c>
      <c r="J96" s="26" t="s">
        <v>1024</v>
      </c>
      <c r="K96" s="27" t="s">
        <v>9</v>
      </c>
      <c r="L96" s="26" t="s">
        <v>14</v>
      </c>
      <c r="M96" s="26" t="s">
        <v>331</v>
      </c>
      <c r="N96" s="26" t="s">
        <v>837</v>
      </c>
      <c r="O96" s="27">
        <v>111</v>
      </c>
      <c r="P96" s="33" t="s">
        <v>838</v>
      </c>
      <c r="Q96" s="26"/>
      <c r="R96" s="27"/>
      <c r="S96" s="26"/>
      <c r="T96" s="26" t="s">
        <v>839</v>
      </c>
      <c r="U96" s="27">
        <v>11107</v>
      </c>
      <c r="V96" s="26" t="s">
        <v>840</v>
      </c>
      <c r="W96" s="26" t="s">
        <v>337</v>
      </c>
      <c r="X96" s="27" t="s">
        <v>1174</v>
      </c>
      <c r="Y96" s="26" t="s">
        <v>336</v>
      </c>
      <c r="Z96" s="28">
        <v>44209</v>
      </c>
      <c r="AA96" s="29">
        <v>600000</v>
      </c>
      <c r="AB96" s="26" t="s">
        <v>1025</v>
      </c>
      <c r="AC96" s="25" t="s">
        <v>328</v>
      </c>
    </row>
    <row r="97" spans="2:29" ht="58" x14ac:dyDescent="0.35">
      <c r="B97" s="26" t="s">
        <v>271</v>
      </c>
      <c r="C97" s="27">
        <v>7</v>
      </c>
      <c r="D97" s="26" t="s">
        <v>385</v>
      </c>
      <c r="E97" s="27">
        <v>86000</v>
      </c>
      <c r="F97" s="27">
        <v>245</v>
      </c>
      <c r="G97" s="26" t="s">
        <v>386</v>
      </c>
      <c r="H97" s="27">
        <v>2021</v>
      </c>
      <c r="I97" s="27">
        <v>38442</v>
      </c>
      <c r="J97" s="26" t="s">
        <v>1026</v>
      </c>
      <c r="K97" s="27" t="s">
        <v>9</v>
      </c>
      <c r="L97" s="26" t="s">
        <v>12</v>
      </c>
      <c r="M97" s="26" t="s">
        <v>334</v>
      </c>
      <c r="N97" s="26" t="s">
        <v>837</v>
      </c>
      <c r="O97" s="27">
        <v>111</v>
      </c>
      <c r="P97" s="33" t="s">
        <v>838</v>
      </c>
      <c r="Q97" s="26"/>
      <c r="R97" s="27"/>
      <c r="S97" s="26"/>
      <c r="T97" s="26" t="s">
        <v>839</v>
      </c>
      <c r="U97" s="27">
        <v>11107</v>
      </c>
      <c r="V97" s="26" t="s">
        <v>840</v>
      </c>
      <c r="W97" s="26" t="s">
        <v>337</v>
      </c>
      <c r="X97" s="27" t="s">
        <v>1174</v>
      </c>
      <c r="Y97" s="26" t="s">
        <v>336</v>
      </c>
      <c r="Z97" s="28">
        <v>44211</v>
      </c>
      <c r="AA97" s="31">
        <v>-600000</v>
      </c>
      <c r="AB97" s="30" t="s">
        <v>1027</v>
      </c>
      <c r="AC97" s="25" t="s">
        <v>328</v>
      </c>
    </row>
    <row r="98" spans="2:29" ht="43.5" x14ac:dyDescent="0.35">
      <c r="B98" s="26" t="s">
        <v>271</v>
      </c>
      <c r="C98" s="27">
        <v>7</v>
      </c>
      <c r="D98" s="26" t="s">
        <v>389</v>
      </c>
      <c r="E98" s="27">
        <v>87000</v>
      </c>
      <c r="F98" s="27">
        <v>242</v>
      </c>
      <c r="G98" s="26" t="s">
        <v>390</v>
      </c>
      <c r="H98" s="27">
        <v>2021</v>
      </c>
      <c r="I98" s="27">
        <v>36993</v>
      </c>
      <c r="J98" s="26" t="s">
        <v>391</v>
      </c>
      <c r="K98" s="27" t="s">
        <v>9</v>
      </c>
      <c r="L98" s="26" t="s">
        <v>14</v>
      </c>
      <c r="M98" s="26" t="s">
        <v>331</v>
      </c>
      <c r="N98" s="26" t="s">
        <v>835</v>
      </c>
      <c r="O98" s="27">
        <v>108</v>
      </c>
      <c r="P98" s="33" t="s">
        <v>17</v>
      </c>
      <c r="Q98" s="26"/>
      <c r="R98" s="27"/>
      <c r="S98" s="26"/>
      <c r="T98" s="26" t="s">
        <v>836</v>
      </c>
      <c r="U98" s="27">
        <v>10810</v>
      </c>
      <c r="V98" s="26" t="s">
        <v>60</v>
      </c>
      <c r="W98" s="26" t="s">
        <v>392</v>
      </c>
      <c r="X98" s="27" t="s">
        <v>1189</v>
      </c>
      <c r="Y98" s="26" t="s">
        <v>61</v>
      </c>
      <c r="Z98" s="28">
        <v>44110</v>
      </c>
      <c r="AA98" s="29">
        <v>1193490</v>
      </c>
      <c r="AB98" s="26" t="s">
        <v>393</v>
      </c>
      <c r="AC98" s="25" t="s">
        <v>328</v>
      </c>
    </row>
    <row r="99" spans="2:29" ht="29" x14ac:dyDescent="0.35">
      <c r="B99" s="26" t="s">
        <v>271</v>
      </c>
      <c r="C99" s="27">
        <v>7</v>
      </c>
      <c r="D99" s="26" t="s">
        <v>389</v>
      </c>
      <c r="E99" s="27">
        <v>87000</v>
      </c>
      <c r="F99" s="27">
        <v>242</v>
      </c>
      <c r="G99" s="26" t="s">
        <v>390</v>
      </c>
      <c r="H99" s="27">
        <v>2021</v>
      </c>
      <c r="I99" s="27">
        <v>37666</v>
      </c>
      <c r="J99" s="26" t="s">
        <v>394</v>
      </c>
      <c r="K99" s="27" t="s">
        <v>9</v>
      </c>
      <c r="L99" s="26" t="s">
        <v>14</v>
      </c>
      <c r="M99" s="26" t="s">
        <v>331</v>
      </c>
      <c r="N99" s="26" t="s">
        <v>785</v>
      </c>
      <c r="O99" s="27">
        <v>106</v>
      </c>
      <c r="P99" s="33" t="s">
        <v>63</v>
      </c>
      <c r="Q99" s="26"/>
      <c r="R99" s="27"/>
      <c r="S99" s="26"/>
      <c r="T99" s="26" t="s">
        <v>788</v>
      </c>
      <c r="U99" s="27">
        <v>10600</v>
      </c>
      <c r="V99" s="26" t="s">
        <v>63</v>
      </c>
      <c r="W99" s="26" t="s">
        <v>395</v>
      </c>
      <c r="X99" s="27" t="s">
        <v>1191</v>
      </c>
      <c r="Y99" s="26" t="s">
        <v>62</v>
      </c>
      <c r="Z99" s="28">
        <v>44146</v>
      </c>
      <c r="AA99" s="29">
        <v>1145967</v>
      </c>
      <c r="AB99" s="26" t="s">
        <v>396</v>
      </c>
      <c r="AC99" s="25" t="s">
        <v>328</v>
      </c>
    </row>
    <row r="100" spans="2:29" ht="43.5" x14ac:dyDescent="0.35">
      <c r="B100" s="26" t="s">
        <v>271</v>
      </c>
      <c r="C100" s="27">
        <v>7</v>
      </c>
      <c r="D100" s="26" t="s">
        <v>389</v>
      </c>
      <c r="E100" s="27">
        <v>87000</v>
      </c>
      <c r="F100" s="27">
        <v>242</v>
      </c>
      <c r="G100" s="26" t="s">
        <v>390</v>
      </c>
      <c r="H100" s="27">
        <v>2021</v>
      </c>
      <c r="I100" s="27">
        <v>37026</v>
      </c>
      <c r="J100" s="26" t="s">
        <v>1028</v>
      </c>
      <c r="K100" s="27" t="s">
        <v>9</v>
      </c>
      <c r="L100" s="26" t="s">
        <v>12</v>
      </c>
      <c r="M100" s="26" t="s">
        <v>334</v>
      </c>
      <c r="N100" s="26" t="s">
        <v>835</v>
      </c>
      <c r="O100" s="27">
        <v>108</v>
      </c>
      <c r="P100" s="33" t="s">
        <v>17</v>
      </c>
      <c r="Q100" s="26"/>
      <c r="R100" s="27"/>
      <c r="S100" s="26"/>
      <c r="T100" s="26" t="s">
        <v>836</v>
      </c>
      <c r="U100" s="27">
        <v>10810</v>
      </c>
      <c r="V100" s="26" t="s">
        <v>60</v>
      </c>
      <c r="W100" s="26" t="s">
        <v>1029</v>
      </c>
      <c r="X100" s="27" t="s">
        <v>1190</v>
      </c>
      <c r="Y100" s="26" t="s">
        <v>283</v>
      </c>
      <c r="Z100" s="28">
        <v>44210</v>
      </c>
      <c r="AA100" s="29">
        <v>154800</v>
      </c>
      <c r="AB100" s="26" t="s">
        <v>1030</v>
      </c>
      <c r="AC100" s="25" t="s">
        <v>328</v>
      </c>
    </row>
    <row r="101" spans="2:29" ht="29" x14ac:dyDescent="0.35">
      <c r="B101" s="26" t="s">
        <v>271</v>
      </c>
      <c r="C101" s="27">
        <v>7</v>
      </c>
      <c r="D101" s="26" t="s">
        <v>389</v>
      </c>
      <c r="E101" s="27">
        <v>87000</v>
      </c>
      <c r="F101" s="27">
        <v>242</v>
      </c>
      <c r="G101" s="26" t="s">
        <v>390</v>
      </c>
      <c r="H101" s="27">
        <v>2021</v>
      </c>
      <c r="I101" s="27">
        <v>38802</v>
      </c>
      <c r="J101" s="26" t="s">
        <v>1251</v>
      </c>
      <c r="K101" s="27" t="s">
        <v>9</v>
      </c>
      <c r="L101" s="26" t="s">
        <v>14</v>
      </c>
      <c r="M101" s="26" t="s">
        <v>331</v>
      </c>
      <c r="N101" s="26" t="s">
        <v>791</v>
      </c>
      <c r="O101" s="27">
        <v>809</v>
      </c>
      <c r="P101" s="33" t="s">
        <v>56</v>
      </c>
      <c r="Q101" s="26"/>
      <c r="R101" s="27"/>
      <c r="S101" s="26"/>
      <c r="T101" s="26" t="s">
        <v>802</v>
      </c>
      <c r="U101" s="27">
        <v>80910</v>
      </c>
      <c r="V101" s="26" t="s">
        <v>211</v>
      </c>
      <c r="W101" s="26" t="s">
        <v>451</v>
      </c>
      <c r="X101" s="27" t="s">
        <v>1194</v>
      </c>
      <c r="Y101" s="26" t="s">
        <v>57</v>
      </c>
      <c r="Z101" s="28">
        <v>44293</v>
      </c>
      <c r="AA101" s="29">
        <v>1903623</v>
      </c>
      <c r="AB101" s="26" t="s">
        <v>1252</v>
      </c>
      <c r="AC101" s="25" t="s">
        <v>328</v>
      </c>
    </row>
    <row r="102" spans="2:29" ht="29" x14ac:dyDescent="0.35">
      <c r="B102" s="26" t="s">
        <v>271</v>
      </c>
      <c r="C102" s="27">
        <v>7</v>
      </c>
      <c r="D102" s="26" t="s">
        <v>389</v>
      </c>
      <c r="E102" s="27">
        <v>87000</v>
      </c>
      <c r="F102" s="27">
        <v>242</v>
      </c>
      <c r="G102" s="26" t="s">
        <v>390</v>
      </c>
      <c r="H102" s="27">
        <v>2021</v>
      </c>
      <c r="I102" s="27">
        <v>38802</v>
      </c>
      <c r="J102" s="26" t="s">
        <v>1251</v>
      </c>
      <c r="K102" s="27" t="s">
        <v>9</v>
      </c>
      <c r="L102" s="26" t="s">
        <v>14</v>
      </c>
      <c r="M102" s="26" t="s">
        <v>331</v>
      </c>
      <c r="N102" s="26" t="s">
        <v>791</v>
      </c>
      <c r="O102" s="27">
        <v>809</v>
      </c>
      <c r="P102" s="33" t="s">
        <v>56</v>
      </c>
      <c r="Q102" s="26"/>
      <c r="R102" s="27"/>
      <c r="S102" s="26"/>
      <c r="T102" s="26" t="s">
        <v>803</v>
      </c>
      <c r="U102" s="27">
        <v>80930</v>
      </c>
      <c r="V102" s="26" t="s">
        <v>53</v>
      </c>
      <c r="W102" s="26" t="s">
        <v>451</v>
      </c>
      <c r="X102" s="27" t="s">
        <v>1194</v>
      </c>
      <c r="Y102" s="26" t="s">
        <v>57</v>
      </c>
      <c r="Z102" s="28">
        <v>44293</v>
      </c>
      <c r="AA102" s="29">
        <v>777536</v>
      </c>
      <c r="AB102" s="26" t="s">
        <v>1252</v>
      </c>
      <c r="AC102" s="25" t="s">
        <v>328</v>
      </c>
    </row>
    <row r="103" spans="2:29" ht="43.5" x14ac:dyDescent="0.35">
      <c r="B103" s="26" t="s">
        <v>271</v>
      </c>
      <c r="C103" s="27">
        <v>7</v>
      </c>
      <c r="D103" s="26" t="s">
        <v>389</v>
      </c>
      <c r="E103" s="27">
        <v>87000</v>
      </c>
      <c r="F103" s="27">
        <v>242</v>
      </c>
      <c r="G103" s="26" t="s">
        <v>390</v>
      </c>
      <c r="H103" s="27">
        <v>2021</v>
      </c>
      <c r="I103" s="27">
        <v>38803</v>
      </c>
      <c r="J103" s="26" t="s">
        <v>1253</v>
      </c>
      <c r="K103" s="27" t="s">
        <v>9</v>
      </c>
      <c r="L103" s="26" t="s">
        <v>14</v>
      </c>
      <c r="M103" s="26" t="s">
        <v>331</v>
      </c>
      <c r="N103" s="26" t="s">
        <v>835</v>
      </c>
      <c r="O103" s="27">
        <v>108</v>
      </c>
      <c r="P103" s="33" t="s">
        <v>17</v>
      </c>
      <c r="Q103" s="26"/>
      <c r="R103" s="27"/>
      <c r="S103" s="26"/>
      <c r="T103" s="26" t="s">
        <v>836</v>
      </c>
      <c r="U103" s="27">
        <v>10810</v>
      </c>
      <c r="V103" s="26" t="s">
        <v>60</v>
      </c>
      <c r="W103" s="26" t="s">
        <v>392</v>
      </c>
      <c r="X103" s="27" t="s">
        <v>1189</v>
      </c>
      <c r="Y103" s="26" t="s">
        <v>61</v>
      </c>
      <c r="Z103" s="28">
        <v>44293</v>
      </c>
      <c r="AA103" s="29">
        <v>1446968</v>
      </c>
      <c r="AB103" s="26" t="s">
        <v>1254</v>
      </c>
      <c r="AC103" s="25" t="s">
        <v>328</v>
      </c>
    </row>
    <row r="104" spans="2:29" ht="43.5" x14ac:dyDescent="0.35">
      <c r="B104" s="26" t="s">
        <v>271</v>
      </c>
      <c r="C104" s="27">
        <v>7</v>
      </c>
      <c r="D104" s="26" t="s">
        <v>397</v>
      </c>
      <c r="E104" s="27">
        <v>88000</v>
      </c>
      <c r="F104" s="27">
        <v>204</v>
      </c>
      <c r="G104" s="26" t="s">
        <v>398</v>
      </c>
      <c r="H104" s="27">
        <v>2021</v>
      </c>
      <c r="I104" s="27">
        <v>37669</v>
      </c>
      <c r="J104" s="26" t="s">
        <v>399</v>
      </c>
      <c r="K104" s="27" t="s">
        <v>9</v>
      </c>
      <c r="L104" s="26" t="s">
        <v>14</v>
      </c>
      <c r="M104" s="26" t="s">
        <v>331</v>
      </c>
      <c r="N104" s="26" t="s">
        <v>763</v>
      </c>
      <c r="O104" s="27">
        <v>101</v>
      </c>
      <c r="P104" s="26" t="s">
        <v>58</v>
      </c>
      <c r="Q104" s="26"/>
      <c r="R104" s="27"/>
      <c r="S104" s="26"/>
      <c r="T104" s="26" t="s">
        <v>764</v>
      </c>
      <c r="U104" s="27">
        <v>10110</v>
      </c>
      <c r="V104" s="26" t="s">
        <v>59</v>
      </c>
      <c r="W104" s="26" t="s">
        <v>395</v>
      </c>
      <c r="X104" s="27" t="s">
        <v>1191</v>
      </c>
      <c r="Y104" s="26" t="s">
        <v>62</v>
      </c>
      <c r="Z104" s="28">
        <v>44138</v>
      </c>
      <c r="AA104" s="29">
        <v>2300</v>
      </c>
      <c r="AB104" s="26" t="s">
        <v>400</v>
      </c>
      <c r="AC104" s="25" t="s">
        <v>328</v>
      </c>
    </row>
    <row r="105" spans="2:29" ht="43.5" x14ac:dyDescent="0.35">
      <c r="B105" s="26" t="s">
        <v>271</v>
      </c>
      <c r="C105" s="27">
        <v>7</v>
      </c>
      <c r="D105" s="26" t="s">
        <v>397</v>
      </c>
      <c r="E105" s="27">
        <v>88000</v>
      </c>
      <c r="F105" s="27">
        <v>204</v>
      </c>
      <c r="G105" s="26" t="s">
        <v>398</v>
      </c>
      <c r="H105" s="27">
        <v>2021</v>
      </c>
      <c r="I105" s="27">
        <v>37669</v>
      </c>
      <c r="J105" s="26" t="s">
        <v>399</v>
      </c>
      <c r="K105" s="27" t="s">
        <v>9</v>
      </c>
      <c r="L105" s="26" t="s">
        <v>14</v>
      </c>
      <c r="M105" s="26" t="s">
        <v>331</v>
      </c>
      <c r="N105" s="26" t="s">
        <v>765</v>
      </c>
      <c r="O105" s="27">
        <v>102</v>
      </c>
      <c r="P105" s="26" t="s">
        <v>766</v>
      </c>
      <c r="Q105" s="26"/>
      <c r="R105" s="27"/>
      <c r="S105" s="26"/>
      <c r="T105" s="26" t="s">
        <v>767</v>
      </c>
      <c r="U105" s="27">
        <v>10210</v>
      </c>
      <c r="V105" s="26" t="s">
        <v>768</v>
      </c>
      <c r="W105" s="26" t="s">
        <v>395</v>
      </c>
      <c r="X105" s="27" t="s">
        <v>1191</v>
      </c>
      <c r="Y105" s="26" t="s">
        <v>62</v>
      </c>
      <c r="Z105" s="28">
        <v>44138</v>
      </c>
      <c r="AA105" s="29">
        <v>1400</v>
      </c>
      <c r="AB105" s="26" t="s">
        <v>400</v>
      </c>
      <c r="AC105" s="25" t="s">
        <v>328</v>
      </c>
    </row>
    <row r="106" spans="2:29" ht="43.5" x14ac:dyDescent="0.35">
      <c r="B106" s="26" t="s">
        <v>271</v>
      </c>
      <c r="C106" s="27">
        <v>7</v>
      </c>
      <c r="D106" s="26" t="s">
        <v>397</v>
      </c>
      <c r="E106" s="27">
        <v>88000</v>
      </c>
      <c r="F106" s="27">
        <v>204</v>
      </c>
      <c r="G106" s="26" t="s">
        <v>398</v>
      </c>
      <c r="H106" s="27">
        <v>2021</v>
      </c>
      <c r="I106" s="27">
        <v>37669</v>
      </c>
      <c r="J106" s="26" t="s">
        <v>399</v>
      </c>
      <c r="K106" s="27" t="s">
        <v>9</v>
      </c>
      <c r="L106" s="26" t="s">
        <v>14</v>
      </c>
      <c r="M106" s="26" t="s">
        <v>331</v>
      </c>
      <c r="N106" s="26" t="s">
        <v>769</v>
      </c>
      <c r="O106" s="27">
        <v>104</v>
      </c>
      <c r="P106" s="33" t="s">
        <v>770</v>
      </c>
      <c r="Q106" s="26"/>
      <c r="R106" s="27"/>
      <c r="S106" s="26"/>
      <c r="T106" s="26" t="s">
        <v>771</v>
      </c>
      <c r="U106" s="27">
        <v>10410</v>
      </c>
      <c r="V106" s="26" t="s">
        <v>772</v>
      </c>
      <c r="W106" s="26" t="s">
        <v>395</v>
      </c>
      <c r="X106" s="27" t="s">
        <v>1191</v>
      </c>
      <c r="Y106" s="26" t="s">
        <v>62</v>
      </c>
      <c r="Z106" s="28">
        <v>44138</v>
      </c>
      <c r="AA106" s="29">
        <v>2100</v>
      </c>
      <c r="AB106" s="26" t="s">
        <v>400</v>
      </c>
      <c r="AC106" s="25" t="s">
        <v>328</v>
      </c>
    </row>
    <row r="107" spans="2:29" ht="43.5" x14ac:dyDescent="0.35">
      <c r="B107" s="26" t="s">
        <v>271</v>
      </c>
      <c r="C107" s="27">
        <v>7</v>
      </c>
      <c r="D107" s="26" t="s">
        <v>397</v>
      </c>
      <c r="E107" s="27">
        <v>88000</v>
      </c>
      <c r="F107" s="27">
        <v>204</v>
      </c>
      <c r="G107" s="26" t="s">
        <v>398</v>
      </c>
      <c r="H107" s="27">
        <v>2021</v>
      </c>
      <c r="I107" s="27">
        <v>37669</v>
      </c>
      <c r="J107" s="26" t="s">
        <v>399</v>
      </c>
      <c r="K107" s="27" t="s">
        <v>9</v>
      </c>
      <c r="L107" s="26" t="s">
        <v>14</v>
      </c>
      <c r="M107" s="26" t="s">
        <v>331</v>
      </c>
      <c r="N107" s="26" t="s">
        <v>769</v>
      </c>
      <c r="O107" s="27">
        <v>104</v>
      </c>
      <c r="P107" s="33" t="s">
        <v>770</v>
      </c>
      <c r="Q107" s="26"/>
      <c r="R107" s="27"/>
      <c r="S107" s="26"/>
      <c r="T107" s="26" t="s">
        <v>773</v>
      </c>
      <c r="U107" s="27">
        <v>10420</v>
      </c>
      <c r="V107" s="26" t="s">
        <v>774</v>
      </c>
      <c r="W107" s="26" t="s">
        <v>395</v>
      </c>
      <c r="X107" s="27" t="s">
        <v>1191</v>
      </c>
      <c r="Y107" s="26" t="s">
        <v>62</v>
      </c>
      <c r="Z107" s="28">
        <v>44138</v>
      </c>
      <c r="AA107" s="29">
        <v>2200</v>
      </c>
      <c r="AB107" s="26" t="s">
        <v>400</v>
      </c>
      <c r="AC107" s="25" t="s">
        <v>328</v>
      </c>
    </row>
    <row r="108" spans="2:29" ht="43.5" x14ac:dyDescent="0.35">
      <c r="B108" s="26" t="s">
        <v>271</v>
      </c>
      <c r="C108" s="27">
        <v>7</v>
      </c>
      <c r="D108" s="26" t="s">
        <v>397</v>
      </c>
      <c r="E108" s="27">
        <v>88000</v>
      </c>
      <c r="F108" s="27">
        <v>204</v>
      </c>
      <c r="G108" s="26" t="s">
        <v>398</v>
      </c>
      <c r="H108" s="27">
        <v>2021</v>
      </c>
      <c r="I108" s="27">
        <v>37669</v>
      </c>
      <c r="J108" s="26" t="s">
        <v>399</v>
      </c>
      <c r="K108" s="27" t="s">
        <v>9</v>
      </c>
      <c r="L108" s="26" t="s">
        <v>14</v>
      </c>
      <c r="M108" s="26" t="s">
        <v>331</v>
      </c>
      <c r="N108" s="26" t="s">
        <v>769</v>
      </c>
      <c r="O108" s="27">
        <v>104</v>
      </c>
      <c r="P108" s="33" t="s">
        <v>770</v>
      </c>
      <c r="Q108" s="26"/>
      <c r="R108" s="27"/>
      <c r="S108" s="26"/>
      <c r="T108" s="26" t="s">
        <v>775</v>
      </c>
      <c r="U108" s="27">
        <v>10440</v>
      </c>
      <c r="V108" s="26" t="s">
        <v>776</v>
      </c>
      <c r="W108" s="26" t="s">
        <v>395</v>
      </c>
      <c r="X108" s="27" t="s">
        <v>1191</v>
      </c>
      <c r="Y108" s="26" t="s">
        <v>62</v>
      </c>
      <c r="Z108" s="28">
        <v>44138</v>
      </c>
      <c r="AA108" s="29">
        <v>9800</v>
      </c>
      <c r="AB108" s="26" t="s">
        <v>400</v>
      </c>
      <c r="AC108" s="25" t="s">
        <v>328</v>
      </c>
    </row>
    <row r="109" spans="2:29" ht="72.5" x14ac:dyDescent="0.35">
      <c r="B109" s="26" t="s">
        <v>271</v>
      </c>
      <c r="C109" s="27">
        <v>7</v>
      </c>
      <c r="D109" s="26" t="s">
        <v>397</v>
      </c>
      <c r="E109" s="27">
        <v>88000</v>
      </c>
      <c r="F109" s="27">
        <v>204</v>
      </c>
      <c r="G109" s="26" t="s">
        <v>398</v>
      </c>
      <c r="H109" s="27">
        <v>2021</v>
      </c>
      <c r="I109" s="27">
        <v>37669</v>
      </c>
      <c r="J109" s="26" t="s">
        <v>399</v>
      </c>
      <c r="K109" s="27" t="s">
        <v>9</v>
      </c>
      <c r="L109" s="26" t="s">
        <v>14</v>
      </c>
      <c r="M109" s="26" t="s">
        <v>331</v>
      </c>
      <c r="N109" s="26" t="s">
        <v>769</v>
      </c>
      <c r="O109" s="27">
        <v>104</v>
      </c>
      <c r="P109" s="33" t="s">
        <v>770</v>
      </c>
      <c r="Q109" s="26"/>
      <c r="R109" s="27"/>
      <c r="S109" s="26"/>
      <c r="T109" s="26" t="s">
        <v>777</v>
      </c>
      <c r="U109" s="27">
        <v>10460</v>
      </c>
      <c r="V109" s="26" t="s">
        <v>778</v>
      </c>
      <c r="W109" s="26" t="s">
        <v>395</v>
      </c>
      <c r="X109" s="27" t="s">
        <v>1191</v>
      </c>
      <c r="Y109" s="26" t="s">
        <v>62</v>
      </c>
      <c r="Z109" s="28">
        <v>44138</v>
      </c>
      <c r="AA109" s="29">
        <v>5600</v>
      </c>
      <c r="AB109" s="26" t="s">
        <v>400</v>
      </c>
      <c r="AC109" s="25" t="s">
        <v>328</v>
      </c>
    </row>
    <row r="110" spans="2:29" ht="43.5" x14ac:dyDescent="0.35">
      <c r="B110" s="26" t="s">
        <v>271</v>
      </c>
      <c r="C110" s="27">
        <v>7</v>
      </c>
      <c r="D110" s="26" t="s">
        <v>397</v>
      </c>
      <c r="E110" s="27">
        <v>88000</v>
      </c>
      <c r="F110" s="27">
        <v>204</v>
      </c>
      <c r="G110" s="26" t="s">
        <v>398</v>
      </c>
      <c r="H110" s="27">
        <v>2021</v>
      </c>
      <c r="I110" s="27">
        <v>37669</v>
      </c>
      <c r="J110" s="26" t="s">
        <v>399</v>
      </c>
      <c r="K110" s="27" t="s">
        <v>9</v>
      </c>
      <c r="L110" s="26" t="s">
        <v>14</v>
      </c>
      <c r="M110" s="26" t="s">
        <v>331</v>
      </c>
      <c r="N110" s="26" t="s">
        <v>769</v>
      </c>
      <c r="O110" s="27">
        <v>104</v>
      </c>
      <c r="P110" s="33" t="s">
        <v>770</v>
      </c>
      <c r="Q110" s="26"/>
      <c r="R110" s="27"/>
      <c r="S110" s="26"/>
      <c r="T110" s="26" t="s">
        <v>779</v>
      </c>
      <c r="U110" s="27">
        <v>10470</v>
      </c>
      <c r="V110" s="26" t="s">
        <v>780</v>
      </c>
      <c r="W110" s="26" t="s">
        <v>395</v>
      </c>
      <c r="X110" s="27" t="s">
        <v>1191</v>
      </c>
      <c r="Y110" s="26" t="s">
        <v>62</v>
      </c>
      <c r="Z110" s="28">
        <v>44138</v>
      </c>
      <c r="AA110" s="29">
        <v>5000</v>
      </c>
      <c r="AB110" s="26" t="s">
        <v>400</v>
      </c>
      <c r="AC110" s="25" t="s">
        <v>328</v>
      </c>
    </row>
    <row r="111" spans="2:29" ht="43.5" x14ac:dyDescent="0.35">
      <c r="B111" s="26" t="s">
        <v>271</v>
      </c>
      <c r="C111" s="27">
        <v>7</v>
      </c>
      <c r="D111" s="26" t="s">
        <v>397</v>
      </c>
      <c r="E111" s="27">
        <v>88000</v>
      </c>
      <c r="F111" s="27">
        <v>204</v>
      </c>
      <c r="G111" s="26" t="s">
        <v>398</v>
      </c>
      <c r="H111" s="27">
        <v>2021</v>
      </c>
      <c r="I111" s="27">
        <v>37669</v>
      </c>
      <c r="J111" s="26" t="s">
        <v>399</v>
      </c>
      <c r="K111" s="27" t="s">
        <v>9</v>
      </c>
      <c r="L111" s="26" t="s">
        <v>14</v>
      </c>
      <c r="M111" s="26" t="s">
        <v>331</v>
      </c>
      <c r="N111" s="26" t="s">
        <v>781</v>
      </c>
      <c r="O111" s="27">
        <v>105</v>
      </c>
      <c r="P111" s="33" t="s">
        <v>782</v>
      </c>
      <c r="Q111" s="26"/>
      <c r="R111" s="27"/>
      <c r="S111" s="26"/>
      <c r="T111" s="26" t="s">
        <v>783</v>
      </c>
      <c r="U111" s="27">
        <v>10510</v>
      </c>
      <c r="V111" s="26" t="s">
        <v>784</v>
      </c>
      <c r="W111" s="26" t="s">
        <v>395</v>
      </c>
      <c r="X111" s="27" t="s">
        <v>1191</v>
      </c>
      <c r="Y111" s="26" t="s">
        <v>62</v>
      </c>
      <c r="Z111" s="28">
        <v>44138</v>
      </c>
      <c r="AA111" s="29">
        <v>1900</v>
      </c>
      <c r="AB111" s="26" t="s">
        <v>400</v>
      </c>
      <c r="AC111" s="25" t="s">
        <v>328</v>
      </c>
    </row>
    <row r="112" spans="2:29" ht="43.5" x14ac:dyDescent="0.35">
      <c r="B112" s="26" t="s">
        <v>271</v>
      </c>
      <c r="C112" s="27">
        <v>7</v>
      </c>
      <c r="D112" s="26" t="s">
        <v>397</v>
      </c>
      <c r="E112" s="27">
        <v>88000</v>
      </c>
      <c r="F112" s="27">
        <v>204</v>
      </c>
      <c r="G112" s="26" t="s">
        <v>398</v>
      </c>
      <c r="H112" s="27">
        <v>2021</v>
      </c>
      <c r="I112" s="27">
        <v>37669</v>
      </c>
      <c r="J112" s="26" t="s">
        <v>399</v>
      </c>
      <c r="K112" s="27" t="s">
        <v>9</v>
      </c>
      <c r="L112" s="26" t="s">
        <v>14</v>
      </c>
      <c r="M112" s="26" t="s">
        <v>331</v>
      </c>
      <c r="N112" s="26" t="s">
        <v>785</v>
      </c>
      <c r="O112" s="27">
        <v>106</v>
      </c>
      <c r="P112" s="33" t="s">
        <v>63</v>
      </c>
      <c r="Q112" s="26"/>
      <c r="R112" s="27"/>
      <c r="S112" s="26"/>
      <c r="T112" s="26" t="s">
        <v>786</v>
      </c>
      <c r="U112" s="27">
        <v>10640</v>
      </c>
      <c r="V112" s="26" t="s">
        <v>787</v>
      </c>
      <c r="W112" s="26" t="s">
        <v>395</v>
      </c>
      <c r="X112" s="27" t="s">
        <v>1191</v>
      </c>
      <c r="Y112" s="26" t="s">
        <v>62</v>
      </c>
      <c r="Z112" s="28">
        <v>44138</v>
      </c>
      <c r="AA112" s="29">
        <v>4919809</v>
      </c>
      <c r="AB112" s="26" t="s">
        <v>400</v>
      </c>
      <c r="AC112" s="25" t="s">
        <v>328</v>
      </c>
    </row>
    <row r="113" spans="2:29" ht="43.5" x14ac:dyDescent="0.35">
      <c r="B113" s="26" t="s">
        <v>271</v>
      </c>
      <c r="C113" s="27">
        <v>7</v>
      </c>
      <c r="D113" s="26" t="s">
        <v>397</v>
      </c>
      <c r="E113" s="27">
        <v>88000</v>
      </c>
      <c r="F113" s="27">
        <v>204</v>
      </c>
      <c r="G113" s="26" t="s">
        <v>398</v>
      </c>
      <c r="H113" s="27">
        <v>2021</v>
      </c>
      <c r="I113" s="27">
        <v>38169</v>
      </c>
      <c r="J113" s="26" t="s">
        <v>1031</v>
      </c>
      <c r="K113" s="27" t="s">
        <v>9</v>
      </c>
      <c r="L113" s="26" t="s">
        <v>12</v>
      </c>
      <c r="M113" s="26" t="s">
        <v>334</v>
      </c>
      <c r="N113" s="26" t="s">
        <v>835</v>
      </c>
      <c r="O113" s="27">
        <v>108</v>
      </c>
      <c r="P113" s="33" t="s">
        <v>17</v>
      </c>
      <c r="Q113" s="26"/>
      <c r="R113" s="27"/>
      <c r="S113" s="26"/>
      <c r="T113" s="26" t="s">
        <v>836</v>
      </c>
      <c r="U113" s="27">
        <v>10810</v>
      </c>
      <c r="V113" s="26" t="s">
        <v>60</v>
      </c>
      <c r="W113" s="26" t="s">
        <v>1029</v>
      </c>
      <c r="X113" s="27" t="s">
        <v>1190</v>
      </c>
      <c r="Y113" s="26" t="s">
        <v>283</v>
      </c>
      <c r="Z113" s="28">
        <v>44210</v>
      </c>
      <c r="AA113" s="29">
        <v>96500</v>
      </c>
      <c r="AB113" s="26" t="s">
        <v>1032</v>
      </c>
      <c r="AC113" s="25" t="s">
        <v>328</v>
      </c>
    </row>
    <row r="114" spans="2:29" ht="43.5" x14ac:dyDescent="0.35">
      <c r="B114" s="26" t="s">
        <v>271</v>
      </c>
      <c r="C114" s="27">
        <v>7</v>
      </c>
      <c r="D114" s="26" t="s">
        <v>397</v>
      </c>
      <c r="E114" s="27">
        <v>88000</v>
      </c>
      <c r="F114" s="27">
        <v>204</v>
      </c>
      <c r="G114" s="26" t="s">
        <v>398</v>
      </c>
      <c r="H114" s="27">
        <v>2021</v>
      </c>
      <c r="I114" s="27">
        <v>39416</v>
      </c>
      <c r="J114" s="26" t="s">
        <v>1255</v>
      </c>
      <c r="K114" s="27" t="s">
        <v>9</v>
      </c>
      <c r="L114" s="26" t="s">
        <v>14</v>
      </c>
      <c r="M114" s="26" t="s">
        <v>331</v>
      </c>
      <c r="N114" s="26" t="s">
        <v>835</v>
      </c>
      <c r="O114" s="27">
        <v>108</v>
      </c>
      <c r="P114" s="33" t="s">
        <v>17</v>
      </c>
      <c r="Q114" s="26"/>
      <c r="R114" s="27"/>
      <c r="S114" s="26"/>
      <c r="T114" s="26" t="s">
        <v>836</v>
      </c>
      <c r="U114" s="27">
        <v>10810</v>
      </c>
      <c r="V114" s="26" t="s">
        <v>60</v>
      </c>
      <c r="W114" s="26" t="s">
        <v>392</v>
      </c>
      <c r="X114" s="27" t="s">
        <v>1189</v>
      </c>
      <c r="Y114" s="26" t="s">
        <v>61</v>
      </c>
      <c r="Z114" s="28">
        <v>44333</v>
      </c>
      <c r="AA114" s="29">
        <v>1974134</v>
      </c>
      <c r="AB114" s="26" t="s">
        <v>1256</v>
      </c>
      <c r="AC114" s="25" t="s">
        <v>328</v>
      </c>
    </row>
    <row r="115" spans="2:29" ht="43.5" x14ac:dyDescent="0.35">
      <c r="B115" s="26" t="s">
        <v>271</v>
      </c>
      <c r="C115" s="27">
        <v>7</v>
      </c>
      <c r="D115" s="26" t="s">
        <v>397</v>
      </c>
      <c r="E115" s="27">
        <v>88000</v>
      </c>
      <c r="F115" s="27">
        <v>204</v>
      </c>
      <c r="G115" s="26" t="s">
        <v>398</v>
      </c>
      <c r="H115" s="27">
        <v>2021</v>
      </c>
      <c r="I115" s="27">
        <v>39679</v>
      </c>
      <c r="J115" s="26" t="s">
        <v>1257</v>
      </c>
      <c r="K115" s="27" t="s">
        <v>9</v>
      </c>
      <c r="L115" s="26" t="s">
        <v>14</v>
      </c>
      <c r="M115" s="26" t="s">
        <v>331</v>
      </c>
      <c r="N115" s="26" t="s">
        <v>785</v>
      </c>
      <c r="O115" s="27">
        <v>106</v>
      </c>
      <c r="P115" s="33" t="s">
        <v>63</v>
      </c>
      <c r="Q115" s="26"/>
      <c r="R115" s="27"/>
      <c r="S115" s="26"/>
      <c r="T115" s="26" t="s">
        <v>786</v>
      </c>
      <c r="U115" s="27">
        <v>10640</v>
      </c>
      <c r="V115" s="26" t="s">
        <v>787</v>
      </c>
      <c r="W115" s="26" t="s">
        <v>451</v>
      </c>
      <c r="X115" s="27" t="s">
        <v>1194</v>
      </c>
      <c r="Y115" s="26" t="s">
        <v>57</v>
      </c>
      <c r="Z115" s="28">
        <v>44363</v>
      </c>
      <c r="AA115" s="29">
        <v>2121672.59</v>
      </c>
      <c r="AB115" s="26" t="s">
        <v>1258</v>
      </c>
      <c r="AC115" s="25" t="s">
        <v>328</v>
      </c>
    </row>
    <row r="116" spans="2:29" ht="43.5" x14ac:dyDescent="0.35">
      <c r="B116" s="26" t="s">
        <v>271</v>
      </c>
      <c r="C116" s="27">
        <v>7</v>
      </c>
      <c r="D116" s="26" t="s">
        <v>397</v>
      </c>
      <c r="E116" s="27">
        <v>88000</v>
      </c>
      <c r="F116" s="27">
        <v>204</v>
      </c>
      <c r="G116" s="26" t="s">
        <v>398</v>
      </c>
      <c r="H116" s="27">
        <v>2021</v>
      </c>
      <c r="I116" s="27">
        <v>39679</v>
      </c>
      <c r="J116" s="26" t="s">
        <v>1257</v>
      </c>
      <c r="K116" s="27" t="s">
        <v>9</v>
      </c>
      <c r="L116" s="26" t="s">
        <v>14</v>
      </c>
      <c r="M116" s="26" t="s">
        <v>331</v>
      </c>
      <c r="N116" s="26" t="s">
        <v>791</v>
      </c>
      <c r="O116" s="27">
        <v>809</v>
      </c>
      <c r="P116" s="33" t="s">
        <v>56</v>
      </c>
      <c r="Q116" s="26"/>
      <c r="R116" s="27"/>
      <c r="S116" s="26"/>
      <c r="T116" s="26" t="s">
        <v>803</v>
      </c>
      <c r="U116" s="27">
        <v>80930</v>
      </c>
      <c r="V116" s="26" t="s">
        <v>53</v>
      </c>
      <c r="W116" s="26" t="s">
        <v>451</v>
      </c>
      <c r="X116" s="27" t="s">
        <v>1194</v>
      </c>
      <c r="Y116" s="26" t="s">
        <v>57</v>
      </c>
      <c r="Z116" s="28">
        <v>44363</v>
      </c>
      <c r="AA116" s="29">
        <v>1582051.41</v>
      </c>
      <c r="AB116" s="26" t="s">
        <v>1258</v>
      </c>
      <c r="AC116" s="25" t="s">
        <v>328</v>
      </c>
    </row>
    <row r="117" spans="2:29" ht="29" x14ac:dyDescent="0.35">
      <c r="B117" s="26" t="s">
        <v>271</v>
      </c>
      <c r="C117" s="27">
        <v>7</v>
      </c>
      <c r="D117" s="26" t="s">
        <v>401</v>
      </c>
      <c r="E117" s="27">
        <v>89000</v>
      </c>
      <c r="F117" s="27">
        <v>241</v>
      </c>
      <c r="G117" s="26" t="s">
        <v>402</v>
      </c>
      <c r="H117" s="27">
        <v>2021</v>
      </c>
      <c r="I117" s="27">
        <v>37680</v>
      </c>
      <c r="J117" s="26" t="s">
        <v>403</v>
      </c>
      <c r="K117" s="27" t="s">
        <v>9</v>
      </c>
      <c r="L117" s="26" t="s">
        <v>14</v>
      </c>
      <c r="M117" s="26" t="s">
        <v>331</v>
      </c>
      <c r="N117" s="26" t="s">
        <v>808</v>
      </c>
      <c r="O117" s="27">
        <v>107</v>
      </c>
      <c r="P117" s="33" t="s">
        <v>809</v>
      </c>
      <c r="Q117" s="26"/>
      <c r="R117" s="27"/>
      <c r="S117" s="26"/>
      <c r="T117" s="26" t="s">
        <v>810</v>
      </c>
      <c r="U117" s="27">
        <v>10700</v>
      </c>
      <c r="V117" s="26" t="s">
        <v>809</v>
      </c>
      <c r="W117" s="26" t="s">
        <v>395</v>
      </c>
      <c r="X117" s="27" t="s">
        <v>1191</v>
      </c>
      <c r="Y117" s="26" t="s">
        <v>62</v>
      </c>
      <c r="Z117" s="28">
        <v>44138</v>
      </c>
      <c r="AA117" s="29">
        <v>49659</v>
      </c>
      <c r="AB117" s="26" t="s">
        <v>404</v>
      </c>
      <c r="AC117" s="25" t="s">
        <v>328</v>
      </c>
    </row>
    <row r="118" spans="2:29" ht="29" x14ac:dyDescent="0.35">
      <c r="B118" s="26" t="s">
        <v>271</v>
      </c>
      <c r="C118" s="27">
        <v>7</v>
      </c>
      <c r="D118" s="26" t="s">
        <v>401</v>
      </c>
      <c r="E118" s="27">
        <v>89000</v>
      </c>
      <c r="F118" s="27">
        <v>241</v>
      </c>
      <c r="G118" s="26" t="s">
        <v>402</v>
      </c>
      <c r="H118" s="27">
        <v>2021</v>
      </c>
      <c r="I118" s="27">
        <v>38276</v>
      </c>
      <c r="J118" s="26" t="s">
        <v>1033</v>
      </c>
      <c r="K118" s="27" t="s">
        <v>9</v>
      </c>
      <c r="L118" s="26" t="s">
        <v>12</v>
      </c>
      <c r="M118" s="26" t="s">
        <v>334</v>
      </c>
      <c r="N118" s="26" t="s">
        <v>785</v>
      </c>
      <c r="O118" s="27">
        <v>106</v>
      </c>
      <c r="P118" s="33" t="s">
        <v>63</v>
      </c>
      <c r="Q118" s="26"/>
      <c r="R118" s="27"/>
      <c r="S118" s="26"/>
      <c r="T118" s="26" t="s">
        <v>788</v>
      </c>
      <c r="U118" s="27">
        <v>10600</v>
      </c>
      <c r="V118" s="26" t="s">
        <v>63</v>
      </c>
      <c r="W118" s="26" t="s">
        <v>1029</v>
      </c>
      <c r="X118" s="27" t="s">
        <v>1190</v>
      </c>
      <c r="Y118" s="26" t="s">
        <v>283</v>
      </c>
      <c r="Z118" s="28">
        <v>44210</v>
      </c>
      <c r="AA118" s="29">
        <v>77200</v>
      </c>
      <c r="AB118" s="26" t="s">
        <v>1034</v>
      </c>
      <c r="AC118" s="25" t="s">
        <v>328</v>
      </c>
    </row>
    <row r="119" spans="2:29" ht="43.5" x14ac:dyDescent="0.35">
      <c r="B119" s="26" t="s">
        <v>271</v>
      </c>
      <c r="C119" s="27">
        <v>7</v>
      </c>
      <c r="D119" s="26" t="s">
        <v>401</v>
      </c>
      <c r="E119" s="27">
        <v>89000</v>
      </c>
      <c r="F119" s="27">
        <v>241</v>
      </c>
      <c r="G119" s="26" t="s">
        <v>402</v>
      </c>
      <c r="H119" s="27">
        <v>2021</v>
      </c>
      <c r="I119" s="27">
        <v>38276</v>
      </c>
      <c r="J119" s="26" t="s">
        <v>1033</v>
      </c>
      <c r="K119" s="27" t="s">
        <v>9</v>
      </c>
      <c r="L119" s="26" t="s">
        <v>12</v>
      </c>
      <c r="M119" s="26" t="s">
        <v>334</v>
      </c>
      <c r="N119" s="26" t="s">
        <v>835</v>
      </c>
      <c r="O119" s="27">
        <v>108</v>
      </c>
      <c r="P119" s="33" t="s">
        <v>17</v>
      </c>
      <c r="Q119" s="26"/>
      <c r="R119" s="27"/>
      <c r="S119" s="26"/>
      <c r="T119" s="26" t="s">
        <v>1165</v>
      </c>
      <c r="U119" s="27">
        <v>10800</v>
      </c>
      <c r="V119" s="26" t="s">
        <v>17</v>
      </c>
      <c r="W119" s="26" t="s">
        <v>1029</v>
      </c>
      <c r="X119" s="27" t="s">
        <v>1190</v>
      </c>
      <c r="Y119" s="26" t="s">
        <v>283</v>
      </c>
      <c r="Z119" s="28">
        <v>44210</v>
      </c>
      <c r="AA119" s="29">
        <v>30000</v>
      </c>
      <c r="AB119" s="26" t="s">
        <v>1034</v>
      </c>
      <c r="AC119" s="25" t="s">
        <v>328</v>
      </c>
    </row>
    <row r="120" spans="2:29" ht="29" x14ac:dyDescent="0.35">
      <c r="B120" s="26" t="s">
        <v>271</v>
      </c>
      <c r="C120" s="27">
        <v>7</v>
      </c>
      <c r="D120" s="26" t="s">
        <v>401</v>
      </c>
      <c r="E120" s="27">
        <v>89000</v>
      </c>
      <c r="F120" s="27">
        <v>241</v>
      </c>
      <c r="G120" s="26" t="s">
        <v>402</v>
      </c>
      <c r="H120" s="27">
        <v>2021</v>
      </c>
      <c r="I120" s="27">
        <v>39419</v>
      </c>
      <c r="J120" s="26" t="s">
        <v>1259</v>
      </c>
      <c r="K120" s="27" t="s">
        <v>9</v>
      </c>
      <c r="L120" s="26" t="s">
        <v>14</v>
      </c>
      <c r="M120" s="26" t="s">
        <v>331</v>
      </c>
      <c r="N120" s="26" t="s">
        <v>785</v>
      </c>
      <c r="O120" s="27">
        <v>106</v>
      </c>
      <c r="P120" s="33" t="s">
        <v>63</v>
      </c>
      <c r="Q120" s="26"/>
      <c r="R120" s="27"/>
      <c r="S120" s="26"/>
      <c r="T120" s="26" t="s">
        <v>788</v>
      </c>
      <c r="U120" s="27">
        <v>10600</v>
      </c>
      <c r="V120" s="26" t="s">
        <v>63</v>
      </c>
      <c r="W120" s="26" t="s">
        <v>451</v>
      </c>
      <c r="X120" s="27" t="s">
        <v>1194</v>
      </c>
      <c r="Y120" s="26" t="s">
        <v>57</v>
      </c>
      <c r="Z120" s="28">
        <v>44333</v>
      </c>
      <c r="AA120" s="29">
        <v>1380249</v>
      </c>
      <c r="AB120" s="26" t="s">
        <v>1260</v>
      </c>
      <c r="AC120" s="25" t="s">
        <v>328</v>
      </c>
    </row>
    <row r="121" spans="2:29" ht="43.5" x14ac:dyDescent="0.35">
      <c r="B121" s="26" t="s">
        <v>271</v>
      </c>
      <c r="C121" s="27">
        <v>7</v>
      </c>
      <c r="D121" s="26" t="s">
        <v>401</v>
      </c>
      <c r="E121" s="27">
        <v>89000</v>
      </c>
      <c r="F121" s="27">
        <v>241</v>
      </c>
      <c r="G121" s="26" t="s">
        <v>402</v>
      </c>
      <c r="H121" s="27">
        <v>2021</v>
      </c>
      <c r="I121" s="27">
        <v>39419</v>
      </c>
      <c r="J121" s="26" t="s">
        <v>1259</v>
      </c>
      <c r="K121" s="27" t="s">
        <v>9</v>
      </c>
      <c r="L121" s="26" t="s">
        <v>14</v>
      </c>
      <c r="M121" s="26" t="s">
        <v>331</v>
      </c>
      <c r="N121" s="26" t="s">
        <v>835</v>
      </c>
      <c r="O121" s="27">
        <v>108</v>
      </c>
      <c r="P121" s="33" t="s">
        <v>17</v>
      </c>
      <c r="Q121" s="26"/>
      <c r="R121" s="27"/>
      <c r="S121" s="26"/>
      <c r="T121" s="26" t="s">
        <v>836</v>
      </c>
      <c r="U121" s="27">
        <v>10810</v>
      </c>
      <c r="V121" s="26" t="s">
        <v>60</v>
      </c>
      <c r="W121" s="26" t="s">
        <v>392</v>
      </c>
      <c r="X121" s="27" t="s">
        <v>1189</v>
      </c>
      <c r="Y121" s="26" t="s">
        <v>61</v>
      </c>
      <c r="Z121" s="28">
        <v>44333</v>
      </c>
      <c r="AA121" s="29">
        <v>410367</v>
      </c>
      <c r="AB121" s="26" t="s">
        <v>1260</v>
      </c>
      <c r="AC121" s="25" t="s">
        <v>328</v>
      </c>
    </row>
    <row r="122" spans="2:29" ht="72.5" x14ac:dyDescent="0.35">
      <c r="B122" s="26" t="s">
        <v>271</v>
      </c>
      <c r="C122" s="27">
        <v>7</v>
      </c>
      <c r="D122" s="26" t="s">
        <v>405</v>
      </c>
      <c r="E122" s="27">
        <v>90000</v>
      </c>
      <c r="F122" s="27">
        <v>268</v>
      </c>
      <c r="G122" s="26" t="s">
        <v>406</v>
      </c>
      <c r="H122" s="27">
        <v>2021</v>
      </c>
      <c r="I122" s="27">
        <v>38069</v>
      </c>
      <c r="J122" s="26" t="s">
        <v>407</v>
      </c>
      <c r="K122" s="27" t="s">
        <v>9</v>
      </c>
      <c r="L122" s="26" t="s">
        <v>14</v>
      </c>
      <c r="M122" s="26" t="s">
        <v>331</v>
      </c>
      <c r="N122" s="26" t="s">
        <v>769</v>
      </c>
      <c r="O122" s="27">
        <v>104</v>
      </c>
      <c r="P122" s="33" t="s">
        <v>770</v>
      </c>
      <c r="Q122" s="26"/>
      <c r="R122" s="27"/>
      <c r="S122" s="26"/>
      <c r="T122" s="26" t="s">
        <v>777</v>
      </c>
      <c r="U122" s="27">
        <v>10460</v>
      </c>
      <c r="V122" s="26" t="s">
        <v>778</v>
      </c>
      <c r="W122" s="26" t="s">
        <v>395</v>
      </c>
      <c r="X122" s="27" t="s">
        <v>1191</v>
      </c>
      <c r="Y122" s="26" t="s">
        <v>62</v>
      </c>
      <c r="Z122" s="28">
        <v>44174</v>
      </c>
      <c r="AA122" s="29">
        <v>16720.62</v>
      </c>
      <c r="AB122" s="26" t="s">
        <v>408</v>
      </c>
      <c r="AC122" s="25" t="s">
        <v>328</v>
      </c>
    </row>
    <row r="123" spans="2:29" ht="29" x14ac:dyDescent="0.35">
      <c r="B123" s="26" t="s">
        <v>271</v>
      </c>
      <c r="C123" s="27">
        <v>7</v>
      </c>
      <c r="D123" s="26" t="s">
        <v>405</v>
      </c>
      <c r="E123" s="27">
        <v>90000</v>
      </c>
      <c r="F123" s="27">
        <v>268</v>
      </c>
      <c r="G123" s="26" t="s">
        <v>406</v>
      </c>
      <c r="H123" s="27">
        <v>2021</v>
      </c>
      <c r="I123" s="27">
        <v>38069</v>
      </c>
      <c r="J123" s="26" t="s">
        <v>407</v>
      </c>
      <c r="K123" s="27" t="s">
        <v>9</v>
      </c>
      <c r="L123" s="26" t="s">
        <v>14</v>
      </c>
      <c r="M123" s="26" t="s">
        <v>331</v>
      </c>
      <c r="N123" s="26" t="s">
        <v>785</v>
      </c>
      <c r="O123" s="27">
        <v>106</v>
      </c>
      <c r="P123" s="33" t="s">
        <v>63</v>
      </c>
      <c r="Q123" s="26"/>
      <c r="R123" s="27"/>
      <c r="S123" s="26"/>
      <c r="T123" s="26" t="s">
        <v>860</v>
      </c>
      <c r="U123" s="27">
        <v>10620</v>
      </c>
      <c r="V123" s="26" t="s">
        <v>861</v>
      </c>
      <c r="W123" s="26" t="s">
        <v>395</v>
      </c>
      <c r="X123" s="27" t="s">
        <v>1191</v>
      </c>
      <c r="Y123" s="26" t="s">
        <v>62</v>
      </c>
      <c r="Z123" s="28">
        <v>44174</v>
      </c>
      <c r="AA123" s="29">
        <v>4744.63</v>
      </c>
      <c r="AB123" s="26" t="s">
        <v>408</v>
      </c>
      <c r="AC123" s="25" t="s">
        <v>328</v>
      </c>
    </row>
    <row r="124" spans="2:29" ht="72.5" x14ac:dyDescent="0.35">
      <c r="B124" s="26" t="s">
        <v>271</v>
      </c>
      <c r="C124" s="27">
        <v>7</v>
      </c>
      <c r="D124" s="26" t="s">
        <v>405</v>
      </c>
      <c r="E124" s="27">
        <v>90000</v>
      </c>
      <c r="F124" s="27">
        <v>268</v>
      </c>
      <c r="G124" s="26" t="s">
        <v>406</v>
      </c>
      <c r="H124" s="27">
        <v>2021</v>
      </c>
      <c r="I124" s="27">
        <v>38069</v>
      </c>
      <c r="J124" s="26" t="s">
        <v>407</v>
      </c>
      <c r="K124" s="27" t="s">
        <v>9</v>
      </c>
      <c r="L124" s="26" t="s">
        <v>14</v>
      </c>
      <c r="M124" s="26" t="s">
        <v>331</v>
      </c>
      <c r="N124" s="26" t="s">
        <v>808</v>
      </c>
      <c r="O124" s="27">
        <v>107</v>
      </c>
      <c r="P124" s="33" t="s">
        <v>809</v>
      </c>
      <c r="Q124" s="26"/>
      <c r="R124" s="27"/>
      <c r="S124" s="26"/>
      <c r="T124" s="26" t="s">
        <v>862</v>
      </c>
      <c r="U124" s="27">
        <v>10730</v>
      </c>
      <c r="V124" s="26" t="s">
        <v>863</v>
      </c>
      <c r="W124" s="26" t="s">
        <v>395</v>
      </c>
      <c r="X124" s="27" t="s">
        <v>1191</v>
      </c>
      <c r="Y124" s="26" t="s">
        <v>62</v>
      </c>
      <c r="Z124" s="28">
        <v>44174</v>
      </c>
      <c r="AA124" s="29">
        <v>10897.75</v>
      </c>
      <c r="AB124" s="26" t="s">
        <v>408</v>
      </c>
      <c r="AC124" s="25" t="s">
        <v>328</v>
      </c>
    </row>
    <row r="125" spans="2:29" ht="29" x14ac:dyDescent="0.35">
      <c r="B125" s="26" t="s">
        <v>271</v>
      </c>
      <c r="C125" s="27">
        <v>7</v>
      </c>
      <c r="D125" s="26" t="s">
        <v>409</v>
      </c>
      <c r="E125" s="27">
        <v>91000</v>
      </c>
      <c r="F125" s="27">
        <v>247</v>
      </c>
      <c r="G125" s="26" t="s">
        <v>71</v>
      </c>
      <c r="H125" s="27">
        <v>2021</v>
      </c>
      <c r="I125" s="27">
        <v>37561</v>
      </c>
      <c r="J125" s="26" t="s">
        <v>410</v>
      </c>
      <c r="K125" s="27" t="s">
        <v>9</v>
      </c>
      <c r="L125" s="26" t="s">
        <v>12</v>
      </c>
      <c r="M125" s="26" t="s">
        <v>334</v>
      </c>
      <c r="N125" s="26" t="s">
        <v>763</v>
      </c>
      <c r="O125" s="27">
        <v>101</v>
      </c>
      <c r="P125" s="26" t="s">
        <v>58</v>
      </c>
      <c r="Q125" s="26"/>
      <c r="R125" s="27"/>
      <c r="S125" s="26"/>
      <c r="T125" s="26" t="s">
        <v>764</v>
      </c>
      <c r="U125" s="27">
        <v>10110</v>
      </c>
      <c r="V125" s="26" t="s">
        <v>59</v>
      </c>
      <c r="W125" s="26" t="s">
        <v>395</v>
      </c>
      <c r="X125" s="27" t="s">
        <v>1191</v>
      </c>
      <c r="Y125" s="26" t="s">
        <v>62</v>
      </c>
      <c r="Z125" s="28">
        <v>44127</v>
      </c>
      <c r="AA125" s="31">
        <v>-131224.29</v>
      </c>
      <c r="AB125" s="26" t="s">
        <v>411</v>
      </c>
      <c r="AC125" s="25" t="s">
        <v>328</v>
      </c>
    </row>
    <row r="126" spans="2:29" ht="29" x14ac:dyDescent="0.35">
      <c r="B126" s="26" t="s">
        <v>271</v>
      </c>
      <c r="C126" s="27">
        <v>7</v>
      </c>
      <c r="D126" s="26" t="s">
        <v>409</v>
      </c>
      <c r="E126" s="27">
        <v>91000</v>
      </c>
      <c r="F126" s="27">
        <v>247</v>
      </c>
      <c r="G126" s="26" t="s">
        <v>71</v>
      </c>
      <c r="H126" s="27">
        <v>2021</v>
      </c>
      <c r="I126" s="27">
        <v>37561</v>
      </c>
      <c r="J126" s="26" t="s">
        <v>410</v>
      </c>
      <c r="K126" s="27" t="s">
        <v>9</v>
      </c>
      <c r="L126" s="26" t="s">
        <v>12</v>
      </c>
      <c r="M126" s="26" t="s">
        <v>334</v>
      </c>
      <c r="N126" s="26" t="s">
        <v>785</v>
      </c>
      <c r="O126" s="27">
        <v>106</v>
      </c>
      <c r="P126" s="33" t="s">
        <v>63</v>
      </c>
      <c r="Q126" s="26"/>
      <c r="R126" s="27"/>
      <c r="S126" s="26"/>
      <c r="T126" s="26" t="s">
        <v>788</v>
      </c>
      <c r="U126" s="27">
        <v>10600</v>
      </c>
      <c r="V126" s="26" t="s">
        <v>63</v>
      </c>
      <c r="W126" s="26" t="s">
        <v>395</v>
      </c>
      <c r="X126" s="27" t="s">
        <v>1191</v>
      </c>
      <c r="Y126" s="26" t="s">
        <v>62</v>
      </c>
      <c r="Z126" s="28">
        <v>44127</v>
      </c>
      <c r="AA126" s="29">
        <v>836348.1</v>
      </c>
      <c r="AB126" s="26" t="s">
        <v>411</v>
      </c>
      <c r="AC126" s="25" t="s">
        <v>328</v>
      </c>
    </row>
    <row r="127" spans="2:29" ht="43.5" x14ac:dyDescent="0.35">
      <c r="B127" s="26" t="s">
        <v>271</v>
      </c>
      <c r="C127" s="27">
        <v>7</v>
      </c>
      <c r="D127" s="26" t="s">
        <v>409</v>
      </c>
      <c r="E127" s="27">
        <v>91000</v>
      </c>
      <c r="F127" s="27">
        <v>247</v>
      </c>
      <c r="G127" s="26" t="s">
        <v>71</v>
      </c>
      <c r="H127" s="27">
        <v>2021</v>
      </c>
      <c r="I127" s="27">
        <v>37561</v>
      </c>
      <c r="J127" s="26" t="s">
        <v>410</v>
      </c>
      <c r="K127" s="27" t="s">
        <v>9</v>
      </c>
      <c r="L127" s="26" t="s">
        <v>12</v>
      </c>
      <c r="M127" s="26" t="s">
        <v>334</v>
      </c>
      <c r="N127" s="26" t="s">
        <v>811</v>
      </c>
      <c r="O127" s="27">
        <v>110</v>
      </c>
      <c r="P127" s="33" t="s">
        <v>54</v>
      </c>
      <c r="Q127" s="26"/>
      <c r="R127" s="27"/>
      <c r="S127" s="26"/>
      <c r="T127" s="26" t="s">
        <v>812</v>
      </c>
      <c r="U127" s="27">
        <v>11004</v>
      </c>
      <c r="V127" s="26" t="s">
        <v>55</v>
      </c>
      <c r="W127" s="26" t="s">
        <v>395</v>
      </c>
      <c r="X127" s="27" t="s">
        <v>1191</v>
      </c>
      <c r="Y127" s="26" t="s">
        <v>62</v>
      </c>
      <c r="Z127" s="28">
        <v>44127</v>
      </c>
      <c r="AA127" s="31">
        <v>-47028.4</v>
      </c>
      <c r="AB127" s="26" t="s">
        <v>411</v>
      </c>
      <c r="AC127" s="25" t="s">
        <v>328</v>
      </c>
    </row>
    <row r="128" spans="2:29" ht="29" x14ac:dyDescent="0.35">
      <c r="B128" s="26" t="s">
        <v>271</v>
      </c>
      <c r="C128" s="27">
        <v>7</v>
      </c>
      <c r="D128" s="26" t="s">
        <v>409</v>
      </c>
      <c r="E128" s="27">
        <v>91000</v>
      </c>
      <c r="F128" s="27">
        <v>247</v>
      </c>
      <c r="G128" s="26" t="s">
        <v>71</v>
      </c>
      <c r="H128" s="27">
        <v>2021</v>
      </c>
      <c r="I128" s="27">
        <v>37561</v>
      </c>
      <c r="J128" s="26" t="s">
        <v>410</v>
      </c>
      <c r="K128" s="27" t="s">
        <v>9</v>
      </c>
      <c r="L128" s="26" t="s">
        <v>12</v>
      </c>
      <c r="M128" s="26" t="s">
        <v>334</v>
      </c>
      <c r="N128" s="26" t="s">
        <v>791</v>
      </c>
      <c r="O128" s="27">
        <v>809</v>
      </c>
      <c r="P128" s="33" t="s">
        <v>56</v>
      </c>
      <c r="Q128" s="26"/>
      <c r="R128" s="27"/>
      <c r="S128" s="26"/>
      <c r="T128" s="26" t="s">
        <v>802</v>
      </c>
      <c r="U128" s="27">
        <v>80910</v>
      </c>
      <c r="V128" s="26" t="s">
        <v>211</v>
      </c>
      <c r="W128" s="26" t="s">
        <v>395</v>
      </c>
      <c r="X128" s="27" t="s">
        <v>1191</v>
      </c>
      <c r="Y128" s="26" t="s">
        <v>62</v>
      </c>
      <c r="Z128" s="28">
        <v>44127</v>
      </c>
      <c r="AA128" s="31">
        <v>-7822</v>
      </c>
      <c r="AB128" s="26" t="s">
        <v>411</v>
      </c>
      <c r="AC128" s="25" t="s">
        <v>328</v>
      </c>
    </row>
    <row r="129" spans="2:29" ht="29" x14ac:dyDescent="0.35">
      <c r="B129" s="26" t="s">
        <v>271</v>
      </c>
      <c r="C129" s="27">
        <v>7</v>
      </c>
      <c r="D129" s="26" t="s">
        <v>409</v>
      </c>
      <c r="E129" s="27">
        <v>91000</v>
      </c>
      <c r="F129" s="27">
        <v>247</v>
      </c>
      <c r="G129" s="26" t="s">
        <v>71</v>
      </c>
      <c r="H129" s="27">
        <v>2021</v>
      </c>
      <c r="I129" s="27">
        <v>37561</v>
      </c>
      <c r="J129" s="26" t="s">
        <v>410</v>
      </c>
      <c r="K129" s="27" t="s">
        <v>9</v>
      </c>
      <c r="L129" s="26" t="s">
        <v>12</v>
      </c>
      <c r="M129" s="26" t="s">
        <v>334</v>
      </c>
      <c r="N129" s="26" t="s">
        <v>791</v>
      </c>
      <c r="O129" s="27">
        <v>809</v>
      </c>
      <c r="P129" s="33" t="s">
        <v>56</v>
      </c>
      <c r="Q129" s="26"/>
      <c r="R129" s="27"/>
      <c r="S129" s="26"/>
      <c r="T129" s="26" t="s">
        <v>803</v>
      </c>
      <c r="U129" s="27">
        <v>80930</v>
      </c>
      <c r="V129" s="26" t="s">
        <v>53</v>
      </c>
      <c r="W129" s="26" t="s">
        <v>395</v>
      </c>
      <c r="X129" s="27" t="s">
        <v>1191</v>
      </c>
      <c r="Y129" s="26" t="s">
        <v>62</v>
      </c>
      <c r="Z129" s="28">
        <v>44127</v>
      </c>
      <c r="AA129" s="31">
        <v>-338030</v>
      </c>
      <c r="AB129" s="26" t="s">
        <v>411</v>
      </c>
      <c r="AC129" s="25" t="s">
        <v>328</v>
      </c>
    </row>
    <row r="130" spans="2:29" ht="43.5" x14ac:dyDescent="0.35">
      <c r="B130" s="26" t="s">
        <v>271</v>
      </c>
      <c r="C130" s="27">
        <v>7</v>
      </c>
      <c r="D130" s="26" t="s">
        <v>409</v>
      </c>
      <c r="E130" s="27">
        <v>91000</v>
      </c>
      <c r="F130" s="27">
        <v>247</v>
      </c>
      <c r="G130" s="26" t="s">
        <v>71</v>
      </c>
      <c r="H130" s="27">
        <v>2021</v>
      </c>
      <c r="I130" s="27">
        <v>37561</v>
      </c>
      <c r="J130" s="26" t="s">
        <v>410</v>
      </c>
      <c r="K130" s="27" t="s">
        <v>9</v>
      </c>
      <c r="L130" s="26" t="s">
        <v>12</v>
      </c>
      <c r="M130" s="26" t="s">
        <v>334</v>
      </c>
      <c r="N130" s="26" t="s">
        <v>791</v>
      </c>
      <c r="O130" s="27">
        <v>809</v>
      </c>
      <c r="P130" s="33" t="s">
        <v>56</v>
      </c>
      <c r="Q130" s="26"/>
      <c r="R130" s="27"/>
      <c r="S130" s="26"/>
      <c r="T130" s="26" t="s">
        <v>823</v>
      </c>
      <c r="U130" s="27">
        <v>80940</v>
      </c>
      <c r="V130" s="26" t="s">
        <v>824</v>
      </c>
      <c r="W130" s="26" t="s">
        <v>395</v>
      </c>
      <c r="X130" s="27" t="s">
        <v>1191</v>
      </c>
      <c r="Y130" s="26" t="s">
        <v>62</v>
      </c>
      <c r="Z130" s="28">
        <v>44127</v>
      </c>
      <c r="AA130" s="31">
        <v>-10362</v>
      </c>
      <c r="AB130" s="26" t="s">
        <v>411</v>
      </c>
      <c r="AC130" s="25" t="s">
        <v>328</v>
      </c>
    </row>
    <row r="131" spans="2:29" ht="29" x14ac:dyDescent="0.35">
      <c r="B131" s="26" t="s">
        <v>271</v>
      </c>
      <c r="C131" s="27">
        <v>7</v>
      </c>
      <c r="D131" s="26" t="s">
        <v>409</v>
      </c>
      <c r="E131" s="27">
        <v>91000</v>
      </c>
      <c r="F131" s="27">
        <v>247</v>
      </c>
      <c r="G131" s="26" t="s">
        <v>71</v>
      </c>
      <c r="H131" s="27">
        <v>2021</v>
      </c>
      <c r="I131" s="27">
        <v>37561</v>
      </c>
      <c r="J131" s="26" t="s">
        <v>410</v>
      </c>
      <c r="K131" s="27" t="s">
        <v>9</v>
      </c>
      <c r="L131" s="26" t="s">
        <v>12</v>
      </c>
      <c r="M131" s="26" t="s">
        <v>334</v>
      </c>
      <c r="N131" s="26" t="s">
        <v>791</v>
      </c>
      <c r="O131" s="27">
        <v>809</v>
      </c>
      <c r="P131" s="33" t="s">
        <v>56</v>
      </c>
      <c r="Q131" s="26"/>
      <c r="R131" s="27"/>
      <c r="S131" s="26"/>
      <c r="T131" s="26" t="s">
        <v>792</v>
      </c>
      <c r="U131" s="27">
        <v>80960</v>
      </c>
      <c r="V131" s="26" t="s">
        <v>793</v>
      </c>
      <c r="W131" s="26" t="s">
        <v>395</v>
      </c>
      <c r="X131" s="27" t="s">
        <v>1191</v>
      </c>
      <c r="Y131" s="26" t="s">
        <v>62</v>
      </c>
      <c r="Z131" s="28">
        <v>44127</v>
      </c>
      <c r="AA131" s="31">
        <v>-31628</v>
      </c>
      <c r="AB131" s="26" t="s">
        <v>411</v>
      </c>
      <c r="AC131" s="25" t="s">
        <v>328</v>
      </c>
    </row>
    <row r="132" spans="2:29" ht="29" x14ac:dyDescent="0.35">
      <c r="B132" s="26" t="s">
        <v>271</v>
      </c>
      <c r="C132" s="27">
        <v>7</v>
      </c>
      <c r="D132" s="26" t="s">
        <v>409</v>
      </c>
      <c r="E132" s="27">
        <v>91000</v>
      </c>
      <c r="F132" s="27">
        <v>247</v>
      </c>
      <c r="G132" s="26" t="s">
        <v>71</v>
      </c>
      <c r="H132" s="27">
        <v>2021</v>
      </c>
      <c r="I132" s="27">
        <v>37561</v>
      </c>
      <c r="J132" s="26" t="s">
        <v>410</v>
      </c>
      <c r="K132" s="27" t="s">
        <v>9</v>
      </c>
      <c r="L132" s="26" t="s">
        <v>12</v>
      </c>
      <c r="M132" s="26" t="s">
        <v>334</v>
      </c>
      <c r="N132" s="26" t="s">
        <v>791</v>
      </c>
      <c r="O132" s="27">
        <v>809</v>
      </c>
      <c r="P132" s="33" t="s">
        <v>56</v>
      </c>
      <c r="Q132" s="26"/>
      <c r="R132" s="27"/>
      <c r="S132" s="26"/>
      <c r="T132" s="26" t="s">
        <v>804</v>
      </c>
      <c r="U132" s="27">
        <v>80970</v>
      </c>
      <c r="V132" s="26" t="s">
        <v>805</v>
      </c>
      <c r="W132" s="26" t="s">
        <v>395</v>
      </c>
      <c r="X132" s="27" t="s">
        <v>1191</v>
      </c>
      <c r="Y132" s="26" t="s">
        <v>62</v>
      </c>
      <c r="Z132" s="28">
        <v>44127</v>
      </c>
      <c r="AA132" s="31">
        <v>-104263</v>
      </c>
      <c r="AB132" s="26" t="s">
        <v>411</v>
      </c>
      <c r="AC132" s="25" t="s">
        <v>328</v>
      </c>
    </row>
    <row r="133" spans="2:29" ht="29" x14ac:dyDescent="0.35">
      <c r="B133" s="26" t="s">
        <v>271</v>
      </c>
      <c r="C133" s="27">
        <v>7</v>
      </c>
      <c r="D133" s="26" t="s">
        <v>409</v>
      </c>
      <c r="E133" s="27">
        <v>91000</v>
      </c>
      <c r="F133" s="27">
        <v>247</v>
      </c>
      <c r="G133" s="26" t="s">
        <v>71</v>
      </c>
      <c r="H133" s="27">
        <v>2021</v>
      </c>
      <c r="I133" s="27">
        <v>37561</v>
      </c>
      <c r="J133" s="26" t="s">
        <v>410</v>
      </c>
      <c r="K133" s="27" t="s">
        <v>9</v>
      </c>
      <c r="L133" s="26" t="s">
        <v>12</v>
      </c>
      <c r="M133" s="26" t="s">
        <v>334</v>
      </c>
      <c r="N133" s="26" t="s">
        <v>791</v>
      </c>
      <c r="O133" s="27">
        <v>809</v>
      </c>
      <c r="P133" s="33" t="s">
        <v>56</v>
      </c>
      <c r="Q133" s="26"/>
      <c r="R133" s="27"/>
      <c r="S133" s="26"/>
      <c r="T133" s="26" t="s">
        <v>827</v>
      </c>
      <c r="U133" s="27">
        <v>80980</v>
      </c>
      <c r="V133" s="26" t="s">
        <v>828</v>
      </c>
      <c r="W133" s="26" t="s">
        <v>395</v>
      </c>
      <c r="X133" s="27" t="s">
        <v>1191</v>
      </c>
      <c r="Y133" s="26" t="s">
        <v>62</v>
      </c>
      <c r="Z133" s="28">
        <v>44127</v>
      </c>
      <c r="AA133" s="31">
        <v>-21562</v>
      </c>
      <c r="AB133" s="26" t="s">
        <v>411</v>
      </c>
      <c r="AC133" s="25" t="s">
        <v>328</v>
      </c>
    </row>
    <row r="134" spans="2:29" ht="29" x14ac:dyDescent="0.35">
      <c r="B134" s="26" t="s">
        <v>271</v>
      </c>
      <c r="C134" s="27">
        <v>7</v>
      </c>
      <c r="D134" s="26" t="s">
        <v>409</v>
      </c>
      <c r="E134" s="27">
        <v>91000</v>
      </c>
      <c r="F134" s="27">
        <v>247</v>
      </c>
      <c r="G134" s="26" t="s">
        <v>71</v>
      </c>
      <c r="H134" s="27">
        <v>2021</v>
      </c>
      <c r="I134" s="27">
        <v>37561</v>
      </c>
      <c r="J134" s="26" t="s">
        <v>410</v>
      </c>
      <c r="K134" s="27" t="s">
        <v>9</v>
      </c>
      <c r="L134" s="26" t="s">
        <v>12</v>
      </c>
      <c r="M134" s="26" t="s">
        <v>334</v>
      </c>
      <c r="N134" s="26" t="s">
        <v>791</v>
      </c>
      <c r="O134" s="27">
        <v>809</v>
      </c>
      <c r="P134" s="33" t="s">
        <v>56</v>
      </c>
      <c r="Q134" s="26"/>
      <c r="R134" s="27"/>
      <c r="S134" s="26"/>
      <c r="T134" s="26" t="s">
        <v>794</v>
      </c>
      <c r="U134" s="27">
        <v>80990</v>
      </c>
      <c r="V134" s="26" t="s">
        <v>206</v>
      </c>
      <c r="W134" s="26" t="s">
        <v>395</v>
      </c>
      <c r="X134" s="27" t="s">
        <v>1191</v>
      </c>
      <c r="Y134" s="26" t="s">
        <v>62</v>
      </c>
      <c r="Z134" s="28">
        <v>44127</v>
      </c>
      <c r="AA134" s="31">
        <v>-130329.41</v>
      </c>
      <c r="AB134" s="26" t="s">
        <v>411</v>
      </c>
      <c r="AC134" s="25" t="s">
        <v>328</v>
      </c>
    </row>
    <row r="135" spans="2:29" ht="29" x14ac:dyDescent="0.35">
      <c r="B135" s="26" t="s">
        <v>271</v>
      </c>
      <c r="C135" s="27">
        <v>7</v>
      </c>
      <c r="D135" s="26" t="s">
        <v>409</v>
      </c>
      <c r="E135" s="27">
        <v>91000</v>
      </c>
      <c r="F135" s="27">
        <v>247</v>
      </c>
      <c r="G135" s="26" t="s">
        <v>71</v>
      </c>
      <c r="H135" s="27">
        <v>2021</v>
      </c>
      <c r="I135" s="27">
        <v>37561</v>
      </c>
      <c r="J135" s="26" t="s">
        <v>410</v>
      </c>
      <c r="K135" s="27" t="s">
        <v>9</v>
      </c>
      <c r="L135" s="26" t="s">
        <v>12</v>
      </c>
      <c r="M135" s="26" t="s">
        <v>334</v>
      </c>
      <c r="N135" s="26" t="s">
        <v>791</v>
      </c>
      <c r="O135" s="27">
        <v>809</v>
      </c>
      <c r="P135" s="33" t="s">
        <v>56</v>
      </c>
      <c r="Q135" s="26"/>
      <c r="R135" s="27"/>
      <c r="S135" s="26"/>
      <c r="T135" s="26" t="s">
        <v>795</v>
      </c>
      <c r="U135" s="27">
        <v>80995</v>
      </c>
      <c r="V135" s="26" t="s">
        <v>796</v>
      </c>
      <c r="W135" s="26" t="s">
        <v>395</v>
      </c>
      <c r="X135" s="27" t="s">
        <v>1191</v>
      </c>
      <c r="Y135" s="26" t="s">
        <v>62</v>
      </c>
      <c r="Z135" s="28">
        <v>44127</v>
      </c>
      <c r="AA135" s="31">
        <v>-14099</v>
      </c>
      <c r="AB135" s="26" t="s">
        <v>411</v>
      </c>
      <c r="AC135" s="25" t="s">
        <v>328</v>
      </c>
    </row>
    <row r="136" spans="2:29" ht="43.5" x14ac:dyDescent="0.35">
      <c r="B136" s="26" t="s">
        <v>271</v>
      </c>
      <c r="C136" s="27">
        <v>7</v>
      </c>
      <c r="D136" s="26" t="s">
        <v>409</v>
      </c>
      <c r="E136" s="27">
        <v>91000</v>
      </c>
      <c r="F136" s="27">
        <v>247</v>
      </c>
      <c r="G136" s="26" t="s">
        <v>71</v>
      </c>
      <c r="H136" s="27">
        <v>2021</v>
      </c>
      <c r="I136" s="27">
        <v>37703</v>
      </c>
      <c r="J136" s="26" t="s">
        <v>412</v>
      </c>
      <c r="K136" s="27" t="s">
        <v>9</v>
      </c>
      <c r="L136" s="26" t="s">
        <v>14</v>
      </c>
      <c r="M136" s="26" t="s">
        <v>331</v>
      </c>
      <c r="N136" s="26" t="s">
        <v>811</v>
      </c>
      <c r="O136" s="27">
        <v>110</v>
      </c>
      <c r="P136" s="33" t="s">
        <v>54</v>
      </c>
      <c r="Q136" s="26"/>
      <c r="R136" s="27"/>
      <c r="S136" s="26"/>
      <c r="T136" s="26" t="s">
        <v>812</v>
      </c>
      <c r="U136" s="27">
        <v>11004</v>
      </c>
      <c r="V136" s="26" t="s">
        <v>55</v>
      </c>
      <c r="W136" s="26" t="s">
        <v>395</v>
      </c>
      <c r="X136" s="27" t="s">
        <v>1191</v>
      </c>
      <c r="Y136" s="26" t="s">
        <v>62</v>
      </c>
      <c r="Z136" s="28">
        <v>44174</v>
      </c>
      <c r="AA136" s="29">
        <v>7500000</v>
      </c>
      <c r="AB136" s="30" t="s">
        <v>413</v>
      </c>
      <c r="AC136" s="25" t="s">
        <v>328</v>
      </c>
    </row>
    <row r="137" spans="2:29" ht="43.5" x14ac:dyDescent="0.35">
      <c r="B137" s="26" t="s">
        <v>271</v>
      </c>
      <c r="C137" s="27">
        <v>7</v>
      </c>
      <c r="D137" s="26" t="s">
        <v>409</v>
      </c>
      <c r="E137" s="27">
        <v>91000</v>
      </c>
      <c r="F137" s="27">
        <v>247</v>
      </c>
      <c r="G137" s="26" t="s">
        <v>71</v>
      </c>
      <c r="H137" s="27">
        <v>2021</v>
      </c>
      <c r="I137" s="27">
        <v>38199</v>
      </c>
      <c r="J137" s="26" t="s">
        <v>1035</v>
      </c>
      <c r="K137" s="27" t="s">
        <v>9</v>
      </c>
      <c r="L137" s="26" t="s">
        <v>12</v>
      </c>
      <c r="M137" s="26" t="s">
        <v>334</v>
      </c>
      <c r="N137" s="26" t="s">
        <v>811</v>
      </c>
      <c r="O137" s="27">
        <v>110</v>
      </c>
      <c r="P137" s="33" t="s">
        <v>54</v>
      </c>
      <c r="Q137" s="26"/>
      <c r="R137" s="27"/>
      <c r="S137" s="26"/>
      <c r="T137" s="26" t="s">
        <v>812</v>
      </c>
      <c r="U137" s="27">
        <v>11004</v>
      </c>
      <c r="V137" s="26" t="s">
        <v>55</v>
      </c>
      <c r="W137" s="26" t="s">
        <v>1029</v>
      </c>
      <c r="X137" s="27" t="s">
        <v>1190</v>
      </c>
      <c r="Y137" s="26" t="s">
        <v>283</v>
      </c>
      <c r="Z137" s="28">
        <v>44210</v>
      </c>
      <c r="AA137" s="29">
        <v>3502500</v>
      </c>
      <c r="AB137" s="26" t="s">
        <v>1036</v>
      </c>
      <c r="AC137" s="25" t="s">
        <v>328</v>
      </c>
    </row>
    <row r="138" spans="2:29" ht="43.5" x14ac:dyDescent="0.35">
      <c r="B138" s="26" t="s">
        <v>271</v>
      </c>
      <c r="C138" s="27">
        <v>7</v>
      </c>
      <c r="D138" s="26" t="s">
        <v>409</v>
      </c>
      <c r="E138" s="27">
        <v>91000</v>
      </c>
      <c r="F138" s="27">
        <v>247</v>
      </c>
      <c r="G138" s="26" t="s">
        <v>71</v>
      </c>
      <c r="H138" s="27">
        <v>2021</v>
      </c>
      <c r="I138" s="27">
        <v>38503</v>
      </c>
      <c r="J138" s="26" t="s">
        <v>1037</v>
      </c>
      <c r="K138" s="27" t="s">
        <v>9</v>
      </c>
      <c r="L138" s="26" t="s">
        <v>12</v>
      </c>
      <c r="M138" s="26" t="s">
        <v>334</v>
      </c>
      <c r="N138" s="26" t="s">
        <v>835</v>
      </c>
      <c r="O138" s="27">
        <v>108</v>
      </c>
      <c r="P138" s="33" t="s">
        <v>17</v>
      </c>
      <c r="Q138" s="26"/>
      <c r="R138" s="27"/>
      <c r="S138" s="26"/>
      <c r="T138" s="26" t="s">
        <v>836</v>
      </c>
      <c r="U138" s="27">
        <v>10810</v>
      </c>
      <c r="V138" s="26" t="s">
        <v>60</v>
      </c>
      <c r="W138" s="26" t="s">
        <v>1029</v>
      </c>
      <c r="X138" s="27" t="s">
        <v>1190</v>
      </c>
      <c r="Y138" s="26" t="s">
        <v>283</v>
      </c>
      <c r="Z138" s="28">
        <v>44222</v>
      </c>
      <c r="AA138" s="29">
        <v>3502500</v>
      </c>
      <c r="AB138" s="26" t="s">
        <v>1038</v>
      </c>
      <c r="AC138" s="25" t="s">
        <v>328</v>
      </c>
    </row>
    <row r="139" spans="2:29" ht="43.5" x14ac:dyDescent="0.35">
      <c r="B139" s="26" t="s">
        <v>271</v>
      </c>
      <c r="C139" s="27">
        <v>7</v>
      </c>
      <c r="D139" s="26" t="s">
        <v>409</v>
      </c>
      <c r="E139" s="27">
        <v>91000</v>
      </c>
      <c r="F139" s="27">
        <v>247</v>
      </c>
      <c r="G139" s="26" t="s">
        <v>71</v>
      </c>
      <c r="H139" s="27">
        <v>2021</v>
      </c>
      <c r="I139" s="27">
        <v>38503</v>
      </c>
      <c r="J139" s="26" t="s">
        <v>1037</v>
      </c>
      <c r="K139" s="27" t="s">
        <v>9</v>
      </c>
      <c r="L139" s="26" t="s">
        <v>12</v>
      </c>
      <c r="M139" s="26" t="s">
        <v>334</v>
      </c>
      <c r="N139" s="26" t="s">
        <v>811</v>
      </c>
      <c r="O139" s="27">
        <v>110</v>
      </c>
      <c r="P139" s="33" t="s">
        <v>54</v>
      </c>
      <c r="Q139" s="26"/>
      <c r="R139" s="27"/>
      <c r="S139" s="26"/>
      <c r="T139" s="26" t="s">
        <v>812</v>
      </c>
      <c r="U139" s="27">
        <v>11004</v>
      </c>
      <c r="V139" s="26" t="s">
        <v>55</v>
      </c>
      <c r="W139" s="26" t="s">
        <v>1029</v>
      </c>
      <c r="X139" s="27" t="s">
        <v>1190</v>
      </c>
      <c r="Y139" s="26" t="s">
        <v>283</v>
      </c>
      <c r="Z139" s="28">
        <v>44222</v>
      </c>
      <c r="AA139" s="31">
        <v>-3502500</v>
      </c>
      <c r="AB139" s="26" t="s">
        <v>1038</v>
      </c>
      <c r="AC139" s="25" t="s">
        <v>328</v>
      </c>
    </row>
    <row r="140" spans="2:29" ht="43.5" x14ac:dyDescent="0.35">
      <c r="B140" s="26" t="s">
        <v>271</v>
      </c>
      <c r="C140" s="27">
        <v>7</v>
      </c>
      <c r="D140" s="26" t="s">
        <v>409</v>
      </c>
      <c r="E140" s="27">
        <v>91000</v>
      </c>
      <c r="F140" s="27">
        <v>247</v>
      </c>
      <c r="G140" s="26" t="s">
        <v>71</v>
      </c>
      <c r="H140" s="27">
        <v>2021</v>
      </c>
      <c r="I140" s="27">
        <v>38908</v>
      </c>
      <c r="J140" s="26" t="s">
        <v>1261</v>
      </c>
      <c r="K140" s="27" t="s">
        <v>9</v>
      </c>
      <c r="L140" s="26" t="s">
        <v>14</v>
      </c>
      <c r="M140" s="26" t="s">
        <v>331</v>
      </c>
      <c r="N140" s="26" t="s">
        <v>835</v>
      </c>
      <c r="O140" s="27">
        <v>108</v>
      </c>
      <c r="P140" s="33" t="s">
        <v>17</v>
      </c>
      <c r="Q140" s="26"/>
      <c r="R140" s="27"/>
      <c r="S140" s="26"/>
      <c r="T140" s="26" t="s">
        <v>836</v>
      </c>
      <c r="U140" s="27">
        <v>10810</v>
      </c>
      <c r="V140" s="26" t="s">
        <v>60</v>
      </c>
      <c r="W140" s="26" t="s">
        <v>392</v>
      </c>
      <c r="X140" s="27" t="s">
        <v>1189</v>
      </c>
      <c r="Y140" s="26" t="s">
        <v>61</v>
      </c>
      <c r="Z140" s="28">
        <v>44293</v>
      </c>
      <c r="AA140" s="29">
        <v>10427512</v>
      </c>
      <c r="AB140" s="26" t="s">
        <v>1262</v>
      </c>
      <c r="AC140" s="25" t="s">
        <v>328</v>
      </c>
    </row>
    <row r="141" spans="2:29" ht="29" x14ac:dyDescent="0.35">
      <c r="B141" s="26" t="s">
        <v>271</v>
      </c>
      <c r="C141" s="27">
        <v>7</v>
      </c>
      <c r="D141" s="26" t="s">
        <v>409</v>
      </c>
      <c r="E141" s="27">
        <v>91000</v>
      </c>
      <c r="F141" s="27">
        <v>247</v>
      </c>
      <c r="G141" s="26" t="s">
        <v>71</v>
      </c>
      <c r="H141" s="27">
        <v>2021</v>
      </c>
      <c r="I141" s="27">
        <v>38909</v>
      </c>
      <c r="J141" s="26" t="s">
        <v>1263</v>
      </c>
      <c r="K141" s="27" t="s">
        <v>9</v>
      </c>
      <c r="L141" s="26" t="s">
        <v>14</v>
      </c>
      <c r="M141" s="26" t="s">
        <v>331</v>
      </c>
      <c r="N141" s="26" t="s">
        <v>785</v>
      </c>
      <c r="O141" s="27">
        <v>106</v>
      </c>
      <c r="P141" s="33" t="s">
        <v>63</v>
      </c>
      <c r="Q141" s="26"/>
      <c r="R141" s="27"/>
      <c r="S141" s="26"/>
      <c r="T141" s="26" t="s">
        <v>788</v>
      </c>
      <c r="U141" s="27">
        <v>10600</v>
      </c>
      <c r="V141" s="26" t="s">
        <v>63</v>
      </c>
      <c r="W141" s="26" t="s">
        <v>451</v>
      </c>
      <c r="X141" s="27" t="s">
        <v>1194</v>
      </c>
      <c r="Y141" s="26" t="s">
        <v>57</v>
      </c>
      <c r="Z141" s="28">
        <v>44293</v>
      </c>
      <c r="AA141" s="29">
        <v>25770692</v>
      </c>
      <c r="AB141" s="26" t="s">
        <v>1264</v>
      </c>
      <c r="AC141" s="25" t="s">
        <v>328</v>
      </c>
    </row>
    <row r="142" spans="2:29" ht="28.5" customHeight="1" x14ac:dyDescent="0.35">
      <c r="B142" s="26" t="s">
        <v>271</v>
      </c>
      <c r="C142" s="27">
        <v>7</v>
      </c>
      <c r="D142" s="26" t="s">
        <v>409</v>
      </c>
      <c r="E142" s="27">
        <v>91000</v>
      </c>
      <c r="F142" s="27">
        <v>247</v>
      </c>
      <c r="G142" s="26" t="s">
        <v>71</v>
      </c>
      <c r="H142" s="27">
        <v>2021</v>
      </c>
      <c r="I142" s="27">
        <v>39803</v>
      </c>
      <c r="J142" s="26" t="s">
        <v>1263</v>
      </c>
      <c r="K142" s="27" t="s">
        <v>9</v>
      </c>
      <c r="L142" s="26" t="s">
        <v>432</v>
      </c>
      <c r="M142" s="26" t="s">
        <v>334</v>
      </c>
      <c r="N142" s="26" t="s">
        <v>785</v>
      </c>
      <c r="O142" s="27">
        <v>106</v>
      </c>
      <c r="P142" s="33" t="s">
        <v>63</v>
      </c>
      <c r="Q142" s="26"/>
      <c r="R142" s="27"/>
      <c r="S142" s="26"/>
      <c r="T142" s="26" t="s">
        <v>788</v>
      </c>
      <c r="U142" s="27">
        <v>10600</v>
      </c>
      <c r="V142" s="26" t="s">
        <v>63</v>
      </c>
      <c r="W142" s="26" t="s">
        <v>451</v>
      </c>
      <c r="X142" s="27" t="s">
        <v>1194</v>
      </c>
      <c r="Y142" s="26" t="s">
        <v>57</v>
      </c>
      <c r="Z142" s="28">
        <v>44358</v>
      </c>
      <c r="AA142" s="31">
        <v>-25770692</v>
      </c>
      <c r="AB142" s="26" t="s">
        <v>1265</v>
      </c>
      <c r="AC142" s="25" t="s">
        <v>328</v>
      </c>
    </row>
    <row r="143" spans="2:29" ht="43.5" x14ac:dyDescent="0.35">
      <c r="B143" s="26" t="s">
        <v>271</v>
      </c>
      <c r="C143" s="27">
        <v>7</v>
      </c>
      <c r="D143" s="26" t="s">
        <v>409</v>
      </c>
      <c r="E143" s="27">
        <v>91000</v>
      </c>
      <c r="F143" s="27">
        <v>247</v>
      </c>
      <c r="G143" s="26" t="s">
        <v>71</v>
      </c>
      <c r="H143" s="27">
        <v>2021</v>
      </c>
      <c r="I143" s="27">
        <v>39803</v>
      </c>
      <c r="J143" s="26" t="s">
        <v>1263</v>
      </c>
      <c r="K143" s="27" t="s">
        <v>9</v>
      </c>
      <c r="L143" s="26" t="s">
        <v>432</v>
      </c>
      <c r="M143" s="26" t="s">
        <v>334</v>
      </c>
      <c r="N143" s="26" t="s">
        <v>811</v>
      </c>
      <c r="O143" s="27">
        <v>110</v>
      </c>
      <c r="P143" s="33" t="s">
        <v>54</v>
      </c>
      <c r="Q143" s="26"/>
      <c r="R143" s="27"/>
      <c r="S143" s="26"/>
      <c r="T143" s="26" t="s">
        <v>812</v>
      </c>
      <c r="U143" s="27">
        <v>11004</v>
      </c>
      <c r="V143" s="26" t="s">
        <v>55</v>
      </c>
      <c r="W143" s="26" t="s">
        <v>451</v>
      </c>
      <c r="X143" s="27" t="s">
        <v>1194</v>
      </c>
      <c r="Y143" s="26" t="s">
        <v>57</v>
      </c>
      <c r="Z143" s="28">
        <v>44358</v>
      </c>
      <c r="AA143" s="29">
        <v>25770692</v>
      </c>
      <c r="AB143" s="26" t="s">
        <v>1265</v>
      </c>
      <c r="AC143" s="25" t="s">
        <v>328</v>
      </c>
    </row>
    <row r="144" spans="2:29" ht="29" x14ac:dyDescent="0.35">
      <c r="B144" s="26" t="s">
        <v>271</v>
      </c>
      <c r="C144" s="27">
        <v>7</v>
      </c>
      <c r="D144" s="26" t="s">
        <v>414</v>
      </c>
      <c r="E144" s="27">
        <v>92000</v>
      </c>
      <c r="F144" s="27">
        <v>216</v>
      </c>
      <c r="G144" s="26" t="s">
        <v>415</v>
      </c>
      <c r="H144" s="27">
        <v>2021</v>
      </c>
      <c r="I144" s="27">
        <v>37882</v>
      </c>
      <c r="J144" s="26" t="s">
        <v>416</v>
      </c>
      <c r="K144" s="27" t="s">
        <v>9</v>
      </c>
      <c r="L144" s="26" t="s">
        <v>14</v>
      </c>
      <c r="M144" s="26" t="s">
        <v>331</v>
      </c>
      <c r="N144" s="26" t="s">
        <v>763</v>
      </c>
      <c r="O144" s="27">
        <v>101</v>
      </c>
      <c r="P144" s="26" t="s">
        <v>58</v>
      </c>
      <c r="Q144" s="26"/>
      <c r="R144" s="27"/>
      <c r="S144" s="26"/>
      <c r="T144" s="26" t="s">
        <v>764</v>
      </c>
      <c r="U144" s="27">
        <v>10110</v>
      </c>
      <c r="V144" s="26" t="s">
        <v>59</v>
      </c>
      <c r="W144" s="26" t="s">
        <v>395</v>
      </c>
      <c r="X144" s="27" t="s">
        <v>1191</v>
      </c>
      <c r="Y144" s="26" t="s">
        <v>62</v>
      </c>
      <c r="Z144" s="28">
        <v>44152</v>
      </c>
      <c r="AA144" s="29">
        <v>117830.71</v>
      </c>
      <c r="AB144" s="26" t="s">
        <v>417</v>
      </c>
      <c r="AC144" s="25" t="s">
        <v>328</v>
      </c>
    </row>
    <row r="145" spans="2:29" ht="29" x14ac:dyDescent="0.35">
      <c r="B145" s="26" t="s">
        <v>271</v>
      </c>
      <c r="C145" s="27">
        <v>7</v>
      </c>
      <c r="D145" s="26" t="s">
        <v>414</v>
      </c>
      <c r="E145" s="27">
        <v>92000</v>
      </c>
      <c r="F145" s="27">
        <v>216</v>
      </c>
      <c r="G145" s="26" t="s">
        <v>415</v>
      </c>
      <c r="H145" s="27">
        <v>2021</v>
      </c>
      <c r="I145" s="27">
        <v>37882</v>
      </c>
      <c r="J145" s="26" t="s">
        <v>416</v>
      </c>
      <c r="K145" s="27" t="s">
        <v>9</v>
      </c>
      <c r="L145" s="26" t="s">
        <v>14</v>
      </c>
      <c r="M145" s="26" t="s">
        <v>331</v>
      </c>
      <c r="N145" s="26" t="s">
        <v>818</v>
      </c>
      <c r="O145" s="27">
        <v>103</v>
      </c>
      <c r="P145" s="33" t="s">
        <v>819</v>
      </c>
      <c r="Q145" s="26"/>
      <c r="R145" s="27"/>
      <c r="S145" s="26"/>
      <c r="T145" s="26" t="s">
        <v>820</v>
      </c>
      <c r="U145" s="27">
        <v>10300</v>
      </c>
      <c r="V145" s="26" t="s">
        <v>819</v>
      </c>
      <c r="W145" s="26" t="s">
        <v>395</v>
      </c>
      <c r="X145" s="27" t="s">
        <v>1191</v>
      </c>
      <c r="Y145" s="26" t="s">
        <v>62</v>
      </c>
      <c r="Z145" s="28">
        <v>44152</v>
      </c>
      <c r="AA145" s="29">
        <v>271.52999999999997</v>
      </c>
      <c r="AB145" s="26" t="s">
        <v>417</v>
      </c>
      <c r="AC145" s="25" t="s">
        <v>328</v>
      </c>
    </row>
    <row r="146" spans="2:29" ht="29" x14ac:dyDescent="0.35">
      <c r="B146" s="26" t="s">
        <v>271</v>
      </c>
      <c r="C146" s="27">
        <v>7</v>
      </c>
      <c r="D146" s="26" t="s">
        <v>414</v>
      </c>
      <c r="E146" s="27">
        <v>92000</v>
      </c>
      <c r="F146" s="27">
        <v>216</v>
      </c>
      <c r="G146" s="26" t="s">
        <v>415</v>
      </c>
      <c r="H146" s="27">
        <v>2021</v>
      </c>
      <c r="I146" s="27">
        <v>37882</v>
      </c>
      <c r="J146" s="26" t="s">
        <v>416</v>
      </c>
      <c r="K146" s="27" t="s">
        <v>9</v>
      </c>
      <c r="L146" s="26" t="s">
        <v>14</v>
      </c>
      <c r="M146" s="26" t="s">
        <v>331</v>
      </c>
      <c r="N146" s="26" t="s">
        <v>769</v>
      </c>
      <c r="O146" s="27">
        <v>104</v>
      </c>
      <c r="P146" s="33" t="s">
        <v>770</v>
      </c>
      <c r="Q146" s="26"/>
      <c r="R146" s="27"/>
      <c r="S146" s="26"/>
      <c r="T146" s="26" t="s">
        <v>771</v>
      </c>
      <c r="U146" s="27">
        <v>10410</v>
      </c>
      <c r="V146" s="26" t="s">
        <v>772</v>
      </c>
      <c r="W146" s="26" t="s">
        <v>395</v>
      </c>
      <c r="X146" s="27" t="s">
        <v>1191</v>
      </c>
      <c r="Y146" s="26" t="s">
        <v>62</v>
      </c>
      <c r="Z146" s="28">
        <v>44152</v>
      </c>
      <c r="AA146" s="29">
        <v>2075.5700000000002</v>
      </c>
      <c r="AB146" s="26" t="s">
        <v>417</v>
      </c>
      <c r="AC146" s="25" t="s">
        <v>328</v>
      </c>
    </row>
    <row r="147" spans="2:29" ht="29" x14ac:dyDescent="0.35">
      <c r="B147" s="26" t="s">
        <v>271</v>
      </c>
      <c r="C147" s="27">
        <v>7</v>
      </c>
      <c r="D147" s="26" t="s">
        <v>414</v>
      </c>
      <c r="E147" s="27">
        <v>92000</v>
      </c>
      <c r="F147" s="27">
        <v>216</v>
      </c>
      <c r="G147" s="26" t="s">
        <v>415</v>
      </c>
      <c r="H147" s="27">
        <v>2021</v>
      </c>
      <c r="I147" s="27">
        <v>37882</v>
      </c>
      <c r="J147" s="26" t="s">
        <v>416</v>
      </c>
      <c r="K147" s="27" t="s">
        <v>9</v>
      </c>
      <c r="L147" s="26" t="s">
        <v>14</v>
      </c>
      <c r="M147" s="26" t="s">
        <v>331</v>
      </c>
      <c r="N147" s="26" t="s">
        <v>769</v>
      </c>
      <c r="O147" s="27">
        <v>104</v>
      </c>
      <c r="P147" s="33" t="s">
        <v>770</v>
      </c>
      <c r="Q147" s="26"/>
      <c r="R147" s="27"/>
      <c r="S147" s="26"/>
      <c r="T147" s="26" t="s">
        <v>779</v>
      </c>
      <c r="U147" s="27">
        <v>10470</v>
      </c>
      <c r="V147" s="26" t="s">
        <v>780</v>
      </c>
      <c r="W147" s="26" t="s">
        <v>395</v>
      </c>
      <c r="X147" s="27" t="s">
        <v>1191</v>
      </c>
      <c r="Y147" s="26" t="s">
        <v>62</v>
      </c>
      <c r="Z147" s="28">
        <v>44152</v>
      </c>
      <c r="AA147" s="29">
        <v>16354.52</v>
      </c>
      <c r="AB147" s="26" t="s">
        <v>417</v>
      </c>
      <c r="AC147" s="25" t="s">
        <v>328</v>
      </c>
    </row>
    <row r="148" spans="2:29" ht="29" x14ac:dyDescent="0.35">
      <c r="B148" s="26" t="s">
        <v>271</v>
      </c>
      <c r="C148" s="27">
        <v>7</v>
      </c>
      <c r="D148" s="26" t="s">
        <v>414</v>
      </c>
      <c r="E148" s="27">
        <v>92000</v>
      </c>
      <c r="F148" s="27">
        <v>216</v>
      </c>
      <c r="G148" s="26" t="s">
        <v>415</v>
      </c>
      <c r="H148" s="27">
        <v>2021</v>
      </c>
      <c r="I148" s="27">
        <v>37882</v>
      </c>
      <c r="J148" s="26" t="s">
        <v>416</v>
      </c>
      <c r="K148" s="27" t="s">
        <v>9</v>
      </c>
      <c r="L148" s="26" t="s">
        <v>14</v>
      </c>
      <c r="M148" s="26" t="s">
        <v>331</v>
      </c>
      <c r="N148" s="26" t="s">
        <v>781</v>
      </c>
      <c r="O148" s="27">
        <v>105</v>
      </c>
      <c r="P148" s="33" t="s">
        <v>782</v>
      </c>
      <c r="Q148" s="26"/>
      <c r="R148" s="27"/>
      <c r="S148" s="26"/>
      <c r="T148" s="26" t="s">
        <v>807</v>
      </c>
      <c r="U148" s="27">
        <v>10500</v>
      </c>
      <c r="V148" s="26" t="s">
        <v>782</v>
      </c>
      <c r="W148" s="26" t="s">
        <v>395</v>
      </c>
      <c r="X148" s="27" t="s">
        <v>1191</v>
      </c>
      <c r="Y148" s="26" t="s">
        <v>62</v>
      </c>
      <c r="Z148" s="28">
        <v>44152</v>
      </c>
      <c r="AA148" s="29">
        <v>369226.34</v>
      </c>
      <c r="AB148" s="26" t="s">
        <v>417</v>
      </c>
      <c r="AC148" s="25" t="s">
        <v>328</v>
      </c>
    </row>
    <row r="149" spans="2:29" ht="29" x14ac:dyDescent="0.35">
      <c r="B149" s="26" t="s">
        <v>271</v>
      </c>
      <c r="C149" s="27">
        <v>7</v>
      </c>
      <c r="D149" s="26" t="s">
        <v>414</v>
      </c>
      <c r="E149" s="27">
        <v>92000</v>
      </c>
      <c r="F149" s="27">
        <v>216</v>
      </c>
      <c r="G149" s="26" t="s">
        <v>415</v>
      </c>
      <c r="H149" s="27">
        <v>2021</v>
      </c>
      <c r="I149" s="27">
        <v>37882</v>
      </c>
      <c r="J149" s="26" t="s">
        <v>416</v>
      </c>
      <c r="K149" s="27" t="s">
        <v>9</v>
      </c>
      <c r="L149" s="26" t="s">
        <v>14</v>
      </c>
      <c r="M149" s="26" t="s">
        <v>331</v>
      </c>
      <c r="N149" s="26" t="s">
        <v>785</v>
      </c>
      <c r="O149" s="27">
        <v>106</v>
      </c>
      <c r="P149" s="33" t="s">
        <v>63</v>
      </c>
      <c r="Q149" s="26"/>
      <c r="R149" s="27"/>
      <c r="S149" s="26"/>
      <c r="T149" s="26" t="s">
        <v>788</v>
      </c>
      <c r="U149" s="27">
        <v>10600</v>
      </c>
      <c r="V149" s="26" t="s">
        <v>63</v>
      </c>
      <c r="W149" s="26" t="s">
        <v>395</v>
      </c>
      <c r="X149" s="27" t="s">
        <v>1191</v>
      </c>
      <c r="Y149" s="26" t="s">
        <v>62</v>
      </c>
      <c r="Z149" s="28">
        <v>44152</v>
      </c>
      <c r="AA149" s="29">
        <v>853711.22</v>
      </c>
      <c r="AB149" s="26" t="s">
        <v>417</v>
      </c>
      <c r="AC149" s="25" t="s">
        <v>328</v>
      </c>
    </row>
    <row r="150" spans="2:29" ht="29" x14ac:dyDescent="0.35">
      <c r="B150" s="26" t="s">
        <v>271</v>
      </c>
      <c r="C150" s="27">
        <v>7</v>
      </c>
      <c r="D150" s="26" t="s">
        <v>414</v>
      </c>
      <c r="E150" s="27">
        <v>92000</v>
      </c>
      <c r="F150" s="27">
        <v>216</v>
      </c>
      <c r="G150" s="26" t="s">
        <v>415</v>
      </c>
      <c r="H150" s="27">
        <v>2021</v>
      </c>
      <c r="I150" s="27">
        <v>37882</v>
      </c>
      <c r="J150" s="26" t="s">
        <v>416</v>
      </c>
      <c r="K150" s="27" t="s">
        <v>9</v>
      </c>
      <c r="L150" s="26" t="s">
        <v>14</v>
      </c>
      <c r="M150" s="26" t="s">
        <v>331</v>
      </c>
      <c r="N150" s="26" t="s">
        <v>808</v>
      </c>
      <c r="O150" s="27">
        <v>107</v>
      </c>
      <c r="P150" s="33" t="s">
        <v>809</v>
      </c>
      <c r="Q150" s="26"/>
      <c r="R150" s="27"/>
      <c r="S150" s="26"/>
      <c r="T150" s="26" t="s">
        <v>810</v>
      </c>
      <c r="U150" s="27">
        <v>10700</v>
      </c>
      <c r="V150" s="26" t="s">
        <v>809</v>
      </c>
      <c r="W150" s="26" t="s">
        <v>395</v>
      </c>
      <c r="X150" s="27" t="s">
        <v>1191</v>
      </c>
      <c r="Y150" s="26" t="s">
        <v>62</v>
      </c>
      <c r="Z150" s="28">
        <v>44152</v>
      </c>
      <c r="AA150" s="29">
        <v>517367.86</v>
      </c>
      <c r="AB150" s="26" t="s">
        <v>417</v>
      </c>
      <c r="AC150" s="25" t="s">
        <v>328</v>
      </c>
    </row>
    <row r="151" spans="2:29" ht="29" x14ac:dyDescent="0.35">
      <c r="B151" s="26" t="s">
        <v>271</v>
      </c>
      <c r="C151" s="27">
        <v>7</v>
      </c>
      <c r="D151" s="26" t="s">
        <v>414</v>
      </c>
      <c r="E151" s="27">
        <v>92000</v>
      </c>
      <c r="F151" s="27">
        <v>216</v>
      </c>
      <c r="G151" s="26" t="s">
        <v>415</v>
      </c>
      <c r="H151" s="27">
        <v>2021</v>
      </c>
      <c r="I151" s="27">
        <v>37882</v>
      </c>
      <c r="J151" s="26" t="s">
        <v>416</v>
      </c>
      <c r="K151" s="27" t="s">
        <v>9</v>
      </c>
      <c r="L151" s="26" t="s">
        <v>14</v>
      </c>
      <c r="M151" s="26" t="s">
        <v>331</v>
      </c>
      <c r="N151" s="26" t="s">
        <v>791</v>
      </c>
      <c r="O151" s="27">
        <v>809</v>
      </c>
      <c r="P151" s="33" t="s">
        <v>56</v>
      </c>
      <c r="Q151" s="26"/>
      <c r="R151" s="27"/>
      <c r="S151" s="26"/>
      <c r="T151" s="26" t="s">
        <v>802</v>
      </c>
      <c r="U151" s="27">
        <v>80910</v>
      </c>
      <c r="V151" s="26" t="s">
        <v>211</v>
      </c>
      <c r="W151" s="26" t="s">
        <v>395</v>
      </c>
      <c r="X151" s="27" t="s">
        <v>1191</v>
      </c>
      <c r="Y151" s="26" t="s">
        <v>62</v>
      </c>
      <c r="Z151" s="28">
        <v>44152</v>
      </c>
      <c r="AA151" s="29">
        <v>682132.74</v>
      </c>
      <c r="AB151" s="26" t="s">
        <v>417</v>
      </c>
      <c r="AC151" s="25" t="s">
        <v>328</v>
      </c>
    </row>
    <row r="152" spans="2:29" ht="29" x14ac:dyDescent="0.35">
      <c r="B152" s="26" t="s">
        <v>271</v>
      </c>
      <c r="C152" s="27">
        <v>7</v>
      </c>
      <c r="D152" s="26" t="s">
        <v>414</v>
      </c>
      <c r="E152" s="27">
        <v>92000</v>
      </c>
      <c r="F152" s="27">
        <v>216</v>
      </c>
      <c r="G152" s="26" t="s">
        <v>415</v>
      </c>
      <c r="H152" s="27">
        <v>2021</v>
      </c>
      <c r="I152" s="27">
        <v>37882</v>
      </c>
      <c r="J152" s="26" t="s">
        <v>416</v>
      </c>
      <c r="K152" s="27" t="s">
        <v>9</v>
      </c>
      <c r="L152" s="26" t="s">
        <v>14</v>
      </c>
      <c r="M152" s="26" t="s">
        <v>331</v>
      </c>
      <c r="N152" s="26" t="s">
        <v>791</v>
      </c>
      <c r="O152" s="27">
        <v>809</v>
      </c>
      <c r="P152" s="33" t="s">
        <v>56</v>
      </c>
      <c r="Q152" s="26"/>
      <c r="R152" s="27"/>
      <c r="S152" s="26"/>
      <c r="T152" s="26" t="s">
        <v>821</v>
      </c>
      <c r="U152" s="27">
        <v>80920</v>
      </c>
      <c r="V152" s="26" t="s">
        <v>822</v>
      </c>
      <c r="W152" s="26" t="s">
        <v>395</v>
      </c>
      <c r="X152" s="27" t="s">
        <v>1191</v>
      </c>
      <c r="Y152" s="26" t="s">
        <v>62</v>
      </c>
      <c r="Z152" s="28">
        <v>44152</v>
      </c>
      <c r="AA152" s="29">
        <v>17623.2</v>
      </c>
      <c r="AB152" s="26" t="s">
        <v>417</v>
      </c>
      <c r="AC152" s="25" t="s">
        <v>328</v>
      </c>
    </row>
    <row r="153" spans="2:29" ht="29" x14ac:dyDescent="0.35">
      <c r="B153" s="26" t="s">
        <v>271</v>
      </c>
      <c r="C153" s="27">
        <v>7</v>
      </c>
      <c r="D153" s="26" t="s">
        <v>414</v>
      </c>
      <c r="E153" s="27">
        <v>92000</v>
      </c>
      <c r="F153" s="27">
        <v>216</v>
      </c>
      <c r="G153" s="26" t="s">
        <v>415</v>
      </c>
      <c r="H153" s="27">
        <v>2021</v>
      </c>
      <c r="I153" s="27">
        <v>37882</v>
      </c>
      <c r="J153" s="26" t="s">
        <v>416</v>
      </c>
      <c r="K153" s="27" t="s">
        <v>9</v>
      </c>
      <c r="L153" s="26" t="s">
        <v>14</v>
      </c>
      <c r="M153" s="26" t="s">
        <v>331</v>
      </c>
      <c r="N153" s="26" t="s">
        <v>791</v>
      </c>
      <c r="O153" s="27">
        <v>809</v>
      </c>
      <c r="P153" s="33" t="s">
        <v>56</v>
      </c>
      <c r="Q153" s="26"/>
      <c r="R153" s="27"/>
      <c r="S153" s="26"/>
      <c r="T153" s="26" t="s">
        <v>803</v>
      </c>
      <c r="U153" s="27">
        <v>80930</v>
      </c>
      <c r="V153" s="26" t="s">
        <v>53</v>
      </c>
      <c r="W153" s="26" t="s">
        <v>395</v>
      </c>
      <c r="X153" s="27" t="s">
        <v>1191</v>
      </c>
      <c r="Y153" s="26" t="s">
        <v>62</v>
      </c>
      <c r="Z153" s="28">
        <v>44152</v>
      </c>
      <c r="AA153" s="29">
        <v>903748.64</v>
      </c>
      <c r="AB153" s="26" t="s">
        <v>417</v>
      </c>
      <c r="AC153" s="25" t="s">
        <v>328</v>
      </c>
    </row>
    <row r="154" spans="2:29" ht="43.5" x14ac:dyDescent="0.35">
      <c r="B154" s="26" t="s">
        <v>271</v>
      </c>
      <c r="C154" s="27">
        <v>7</v>
      </c>
      <c r="D154" s="26" t="s">
        <v>414</v>
      </c>
      <c r="E154" s="27">
        <v>92000</v>
      </c>
      <c r="F154" s="27">
        <v>216</v>
      </c>
      <c r="G154" s="26" t="s">
        <v>415</v>
      </c>
      <c r="H154" s="27">
        <v>2021</v>
      </c>
      <c r="I154" s="27">
        <v>37882</v>
      </c>
      <c r="J154" s="26" t="s">
        <v>416</v>
      </c>
      <c r="K154" s="27" t="s">
        <v>9</v>
      </c>
      <c r="L154" s="26" t="s">
        <v>14</v>
      </c>
      <c r="M154" s="26" t="s">
        <v>331</v>
      </c>
      <c r="N154" s="26" t="s">
        <v>791</v>
      </c>
      <c r="O154" s="27">
        <v>809</v>
      </c>
      <c r="P154" s="33" t="s">
        <v>56</v>
      </c>
      <c r="Q154" s="26"/>
      <c r="R154" s="27"/>
      <c r="S154" s="26"/>
      <c r="T154" s="26" t="s">
        <v>823</v>
      </c>
      <c r="U154" s="27">
        <v>80940</v>
      </c>
      <c r="V154" s="26" t="s">
        <v>824</v>
      </c>
      <c r="W154" s="26" t="s">
        <v>395</v>
      </c>
      <c r="X154" s="27" t="s">
        <v>1191</v>
      </c>
      <c r="Y154" s="26" t="s">
        <v>62</v>
      </c>
      <c r="Z154" s="28">
        <v>44152</v>
      </c>
      <c r="AA154" s="29">
        <v>231.87</v>
      </c>
      <c r="AB154" s="26" t="s">
        <v>417</v>
      </c>
      <c r="AC154" s="25" t="s">
        <v>328</v>
      </c>
    </row>
    <row r="155" spans="2:29" ht="43.5" x14ac:dyDescent="0.35">
      <c r="B155" s="26" t="s">
        <v>271</v>
      </c>
      <c r="C155" s="27">
        <v>7</v>
      </c>
      <c r="D155" s="26" t="s">
        <v>414</v>
      </c>
      <c r="E155" s="27">
        <v>92000</v>
      </c>
      <c r="F155" s="27">
        <v>216</v>
      </c>
      <c r="G155" s="26" t="s">
        <v>415</v>
      </c>
      <c r="H155" s="27">
        <v>2021</v>
      </c>
      <c r="I155" s="27">
        <v>37882</v>
      </c>
      <c r="J155" s="26" t="s">
        <v>416</v>
      </c>
      <c r="K155" s="27" t="s">
        <v>9</v>
      </c>
      <c r="L155" s="26" t="s">
        <v>14</v>
      </c>
      <c r="M155" s="26" t="s">
        <v>331</v>
      </c>
      <c r="N155" s="26" t="s">
        <v>791</v>
      </c>
      <c r="O155" s="27">
        <v>809</v>
      </c>
      <c r="P155" s="33" t="s">
        <v>56</v>
      </c>
      <c r="Q155" s="26"/>
      <c r="R155" s="27"/>
      <c r="S155" s="26"/>
      <c r="T155" s="26" t="s">
        <v>825</v>
      </c>
      <c r="U155" s="27">
        <v>80950</v>
      </c>
      <c r="V155" s="26" t="s">
        <v>826</v>
      </c>
      <c r="W155" s="26" t="s">
        <v>395</v>
      </c>
      <c r="X155" s="27" t="s">
        <v>1191</v>
      </c>
      <c r="Y155" s="26" t="s">
        <v>62</v>
      </c>
      <c r="Z155" s="28">
        <v>44152</v>
      </c>
      <c r="AA155" s="29">
        <v>7946.8</v>
      </c>
      <c r="AB155" s="26" t="s">
        <v>417</v>
      </c>
      <c r="AC155" s="25" t="s">
        <v>328</v>
      </c>
    </row>
    <row r="156" spans="2:29" ht="29" x14ac:dyDescent="0.35">
      <c r="B156" s="26" t="s">
        <v>271</v>
      </c>
      <c r="C156" s="27">
        <v>7</v>
      </c>
      <c r="D156" s="26" t="s">
        <v>414</v>
      </c>
      <c r="E156" s="27">
        <v>92000</v>
      </c>
      <c r="F156" s="27">
        <v>216</v>
      </c>
      <c r="G156" s="26" t="s">
        <v>415</v>
      </c>
      <c r="H156" s="27">
        <v>2021</v>
      </c>
      <c r="I156" s="27">
        <v>37882</v>
      </c>
      <c r="J156" s="26" t="s">
        <v>416</v>
      </c>
      <c r="K156" s="27" t="s">
        <v>9</v>
      </c>
      <c r="L156" s="26" t="s">
        <v>14</v>
      </c>
      <c r="M156" s="26" t="s">
        <v>331</v>
      </c>
      <c r="N156" s="26" t="s">
        <v>791</v>
      </c>
      <c r="O156" s="27">
        <v>809</v>
      </c>
      <c r="P156" s="33" t="s">
        <v>56</v>
      </c>
      <c r="Q156" s="26"/>
      <c r="R156" s="27"/>
      <c r="S156" s="26"/>
      <c r="T156" s="26" t="s">
        <v>792</v>
      </c>
      <c r="U156" s="27">
        <v>80960</v>
      </c>
      <c r="V156" s="26" t="s">
        <v>793</v>
      </c>
      <c r="W156" s="26" t="s">
        <v>395</v>
      </c>
      <c r="X156" s="27" t="s">
        <v>1191</v>
      </c>
      <c r="Y156" s="26" t="s">
        <v>62</v>
      </c>
      <c r="Z156" s="28">
        <v>44152</v>
      </c>
      <c r="AA156" s="29">
        <v>121740.13</v>
      </c>
      <c r="AB156" s="26" t="s">
        <v>417</v>
      </c>
      <c r="AC156" s="25" t="s">
        <v>328</v>
      </c>
    </row>
    <row r="157" spans="2:29" ht="29" x14ac:dyDescent="0.35">
      <c r="B157" s="26" t="s">
        <v>271</v>
      </c>
      <c r="C157" s="27">
        <v>7</v>
      </c>
      <c r="D157" s="26" t="s">
        <v>414</v>
      </c>
      <c r="E157" s="27">
        <v>92000</v>
      </c>
      <c r="F157" s="27">
        <v>216</v>
      </c>
      <c r="G157" s="26" t="s">
        <v>415</v>
      </c>
      <c r="H157" s="27">
        <v>2021</v>
      </c>
      <c r="I157" s="27">
        <v>37882</v>
      </c>
      <c r="J157" s="26" t="s">
        <v>416</v>
      </c>
      <c r="K157" s="27" t="s">
        <v>9</v>
      </c>
      <c r="L157" s="26" t="s">
        <v>14</v>
      </c>
      <c r="M157" s="26" t="s">
        <v>331</v>
      </c>
      <c r="N157" s="26" t="s">
        <v>791</v>
      </c>
      <c r="O157" s="27">
        <v>809</v>
      </c>
      <c r="P157" s="33" t="s">
        <v>56</v>
      </c>
      <c r="Q157" s="26"/>
      <c r="R157" s="27"/>
      <c r="S157" s="26"/>
      <c r="T157" s="26" t="s">
        <v>827</v>
      </c>
      <c r="U157" s="27">
        <v>80980</v>
      </c>
      <c r="V157" s="26" t="s">
        <v>828</v>
      </c>
      <c r="W157" s="26" t="s">
        <v>395</v>
      </c>
      <c r="X157" s="27" t="s">
        <v>1191</v>
      </c>
      <c r="Y157" s="26" t="s">
        <v>62</v>
      </c>
      <c r="Z157" s="28">
        <v>44152</v>
      </c>
      <c r="AA157" s="29">
        <v>8561.4</v>
      </c>
      <c r="AB157" s="26" t="s">
        <v>417</v>
      </c>
      <c r="AC157" s="25" t="s">
        <v>328</v>
      </c>
    </row>
    <row r="158" spans="2:29" ht="29" x14ac:dyDescent="0.35">
      <c r="B158" s="26" t="s">
        <v>271</v>
      </c>
      <c r="C158" s="27">
        <v>7</v>
      </c>
      <c r="D158" s="26" t="s">
        <v>414</v>
      </c>
      <c r="E158" s="27">
        <v>92000</v>
      </c>
      <c r="F158" s="27">
        <v>216</v>
      </c>
      <c r="G158" s="26" t="s">
        <v>415</v>
      </c>
      <c r="H158" s="27">
        <v>2021</v>
      </c>
      <c r="I158" s="27">
        <v>37882</v>
      </c>
      <c r="J158" s="26" t="s">
        <v>416</v>
      </c>
      <c r="K158" s="27" t="s">
        <v>9</v>
      </c>
      <c r="L158" s="26" t="s">
        <v>14</v>
      </c>
      <c r="M158" s="26" t="s">
        <v>331</v>
      </c>
      <c r="N158" s="26" t="s">
        <v>791</v>
      </c>
      <c r="O158" s="27">
        <v>809</v>
      </c>
      <c r="P158" s="33" t="s">
        <v>56</v>
      </c>
      <c r="Q158" s="26"/>
      <c r="R158" s="27"/>
      <c r="S158" s="26"/>
      <c r="T158" s="26" t="s">
        <v>794</v>
      </c>
      <c r="U158" s="27">
        <v>80990</v>
      </c>
      <c r="V158" s="26" t="s">
        <v>206</v>
      </c>
      <c r="W158" s="26" t="s">
        <v>395</v>
      </c>
      <c r="X158" s="27" t="s">
        <v>1191</v>
      </c>
      <c r="Y158" s="26" t="s">
        <v>62</v>
      </c>
      <c r="Z158" s="28">
        <v>44152</v>
      </c>
      <c r="AA158" s="29">
        <v>43327.93</v>
      </c>
      <c r="AB158" s="26" t="s">
        <v>417</v>
      </c>
      <c r="AC158" s="25" t="s">
        <v>328</v>
      </c>
    </row>
    <row r="159" spans="2:29" ht="29" x14ac:dyDescent="0.35">
      <c r="B159" s="26" t="s">
        <v>271</v>
      </c>
      <c r="C159" s="27">
        <v>7</v>
      </c>
      <c r="D159" s="26" t="s">
        <v>414</v>
      </c>
      <c r="E159" s="27">
        <v>92000</v>
      </c>
      <c r="F159" s="27">
        <v>216</v>
      </c>
      <c r="G159" s="26" t="s">
        <v>415</v>
      </c>
      <c r="H159" s="27">
        <v>2021</v>
      </c>
      <c r="I159" s="27">
        <v>37882</v>
      </c>
      <c r="J159" s="26" t="s">
        <v>416</v>
      </c>
      <c r="K159" s="27" t="s">
        <v>9</v>
      </c>
      <c r="L159" s="26" t="s">
        <v>14</v>
      </c>
      <c r="M159" s="26" t="s">
        <v>331</v>
      </c>
      <c r="N159" s="26" t="s">
        <v>791</v>
      </c>
      <c r="O159" s="27">
        <v>809</v>
      </c>
      <c r="P159" s="33" t="s">
        <v>56</v>
      </c>
      <c r="Q159" s="26"/>
      <c r="R159" s="27"/>
      <c r="S159" s="26"/>
      <c r="T159" s="26" t="s">
        <v>795</v>
      </c>
      <c r="U159" s="27">
        <v>80995</v>
      </c>
      <c r="V159" s="26" t="s">
        <v>796</v>
      </c>
      <c r="W159" s="26" t="s">
        <v>395</v>
      </c>
      <c r="X159" s="27" t="s">
        <v>1191</v>
      </c>
      <c r="Y159" s="26" t="s">
        <v>62</v>
      </c>
      <c r="Z159" s="28">
        <v>44152</v>
      </c>
      <c r="AA159" s="29">
        <v>448736.54</v>
      </c>
      <c r="AB159" s="26" t="s">
        <v>417</v>
      </c>
      <c r="AC159" s="25" t="s">
        <v>328</v>
      </c>
    </row>
    <row r="160" spans="2:29" ht="43.5" x14ac:dyDescent="0.35">
      <c r="B160" s="26" t="s">
        <v>271</v>
      </c>
      <c r="C160" s="27">
        <v>7</v>
      </c>
      <c r="D160" s="26" t="s">
        <v>414</v>
      </c>
      <c r="E160" s="27">
        <v>92000</v>
      </c>
      <c r="F160" s="27">
        <v>216</v>
      </c>
      <c r="G160" s="26" t="s">
        <v>415</v>
      </c>
      <c r="H160" s="27">
        <v>2021</v>
      </c>
      <c r="I160" s="27">
        <v>37312</v>
      </c>
      <c r="J160" s="26" t="s">
        <v>1039</v>
      </c>
      <c r="K160" s="27" t="s">
        <v>9</v>
      </c>
      <c r="L160" s="26" t="s">
        <v>12</v>
      </c>
      <c r="M160" s="26" t="s">
        <v>334</v>
      </c>
      <c r="N160" s="26" t="s">
        <v>811</v>
      </c>
      <c r="O160" s="27">
        <v>110</v>
      </c>
      <c r="P160" s="33" t="s">
        <v>54</v>
      </c>
      <c r="Q160" s="26"/>
      <c r="R160" s="27"/>
      <c r="S160" s="26"/>
      <c r="T160" s="26" t="s">
        <v>812</v>
      </c>
      <c r="U160" s="27">
        <v>11004</v>
      </c>
      <c r="V160" s="26" t="s">
        <v>55</v>
      </c>
      <c r="W160" s="26" t="s">
        <v>1029</v>
      </c>
      <c r="X160" s="27" t="s">
        <v>1190</v>
      </c>
      <c r="Y160" s="26" t="s">
        <v>283</v>
      </c>
      <c r="Z160" s="28">
        <v>44210</v>
      </c>
      <c r="AA160" s="29">
        <v>669700</v>
      </c>
      <c r="AB160" s="26" t="s">
        <v>1040</v>
      </c>
      <c r="AC160" s="25" t="s">
        <v>328</v>
      </c>
    </row>
    <row r="161" spans="2:29" ht="29" x14ac:dyDescent="0.35">
      <c r="B161" s="26" t="s">
        <v>271</v>
      </c>
      <c r="C161" s="27">
        <v>7</v>
      </c>
      <c r="D161" s="26" t="s">
        <v>414</v>
      </c>
      <c r="E161" s="27">
        <v>92000</v>
      </c>
      <c r="F161" s="27">
        <v>216</v>
      </c>
      <c r="G161" s="26" t="s">
        <v>415</v>
      </c>
      <c r="H161" s="27">
        <v>2021</v>
      </c>
      <c r="I161" s="27">
        <v>38455</v>
      </c>
      <c r="J161" s="26" t="s">
        <v>1041</v>
      </c>
      <c r="K161" s="27" t="s">
        <v>9</v>
      </c>
      <c r="L161" s="26" t="s">
        <v>12</v>
      </c>
      <c r="M161" s="26" t="s">
        <v>334</v>
      </c>
      <c r="N161" s="26" t="s">
        <v>769</v>
      </c>
      <c r="O161" s="27">
        <v>104</v>
      </c>
      <c r="P161" s="33" t="s">
        <v>770</v>
      </c>
      <c r="Q161" s="26"/>
      <c r="R161" s="27"/>
      <c r="S161" s="26"/>
      <c r="T161" s="26" t="s">
        <v>771</v>
      </c>
      <c r="U161" s="27">
        <v>10410</v>
      </c>
      <c r="V161" s="26" t="s">
        <v>772</v>
      </c>
      <c r="W161" s="26" t="s">
        <v>395</v>
      </c>
      <c r="X161" s="27" t="s">
        <v>1191</v>
      </c>
      <c r="Y161" s="26" t="s">
        <v>62</v>
      </c>
      <c r="Z161" s="28">
        <v>44211</v>
      </c>
      <c r="AA161" s="29">
        <v>600000</v>
      </c>
      <c r="AB161" s="26" t="s">
        <v>1042</v>
      </c>
      <c r="AC161" s="25" t="s">
        <v>328</v>
      </c>
    </row>
    <row r="162" spans="2:29" ht="43.5" x14ac:dyDescent="0.35">
      <c r="B162" s="26" t="s">
        <v>271</v>
      </c>
      <c r="C162" s="27">
        <v>7</v>
      </c>
      <c r="D162" s="26" t="s">
        <v>414</v>
      </c>
      <c r="E162" s="27">
        <v>92000</v>
      </c>
      <c r="F162" s="27">
        <v>216</v>
      </c>
      <c r="G162" s="26" t="s">
        <v>415</v>
      </c>
      <c r="H162" s="27">
        <v>2021</v>
      </c>
      <c r="I162" s="27">
        <v>38675</v>
      </c>
      <c r="J162" s="26" t="s">
        <v>1266</v>
      </c>
      <c r="K162" s="27" t="s">
        <v>9</v>
      </c>
      <c r="L162" s="26" t="s">
        <v>14</v>
      </c>
      <c r="M162" s="26" t="s">
        <v>331</v>
      </c>
      <c r="N162" s="26" t="s">
        <v>811</v>
      </c>
      <c r="O162" s="27">
        <v>110</v>
      </c>
      <c r="P162" s="33" t="s">
        <v>54</v>
      </c>
      <c r="Q162" s="26"/>
      <c r="R162" s="27"/>
      <c r="S162" s="26"/>
      <c r="T162" s="26" t="s">
        <v>812</v>
      </c>
      <c r="U162" s="27">
        <v>11004</v>
      </c>
      <c r="V162" s="26" t="s">
        <v>55</v>
      </c>
      <c r="W162" s="26" t="s">
        <v>392</v>
      </c>
      <c r="X162" s="27" t="s">
        <v>1189</v>
      </c>
      <c r="Y162" s="26" t="s">
        <v>61</v>
      </c>
      <c r="Z162" s="28">
        <v>44293</v>
      </c>
      <c r="AA162" s="29">
        <v>6040329</v>
      </c>
      <c r="AB162" s="26" t="s">
        <v>1267</v>
      </c>
      <c r="AC162" s="25" t="s">
        <v>328</v>
      </c>
    </row>
    <row r="163" spans="2:29" ht="43.5" x14ac:dyDescent="0.35">
      <c r="B163" s="26" t="s">
        <v>271</v>
      </c>
      <c r="C163" s="27">
        <v>7</v>
      </c>
      <c r="D163" s="26" t="s">
        <v>414</v>
      </c>
      <c r="E163" s="27">
        <v>92000</v>
      </c>
      <c r="F163" s="27">
        <v>216</v>
      </c>
      <c r="G163" s="26" t="s">
        <v>415</v>
      </c>
      <c r="H163" s="27">
        <v>2021</v>
      </c>
      <c r="I163" s="27">
        <v>38675</v>
      </c>
      <c r="J163" s="26" t="s">
        <v>1266</v>
      </c>
      <c r="K163" s="27" t="s">
        <v>9</v>
      </c>
      <c r="L163" s="26" t="s">
        <v>14</v>
      </c>
      <c r="M163" s="26" t="s">
        <v>331</v>
      </c>
      <c r="N163" s="26" t="s">
        <v>811</v>
      </c>
      <c r="O163" s="27">
        <v>110</v>
      </c>
      <c r="P163" s="33" t="s">
        <v>54</v>
      </c>
      <c r="Q163" s="26"/>
      <c r="R163" s="27"/>
      <c r="S163" s="26"/>
      <c r="T163" s="26" t="s">
        <v>812</v>
      </c>
      <c r="U163" s="27">
        <v>11004</v>
      </c>
      <c r="V163" s="26" t="s">
        <v>55</v>
      </c>
      <c r="W163" s="26" t="s">
        <v>451</v>
      </c>
      <c r="X163" s="27" t="s">
        <v>1194</v>
      </c>
      <c r="Y163" s="26" t="s">
        <v>57</v>
      </c>
      <c r="Z163" s="28">
        <v>44293</v>
      </c>
      <c r="AA163" s="29">
        <v>11839863</v>
      </c>
      <c r="AB163" s="26" t="s">
        <v>1267</v>
      </c>
      <c r="AC163" s="25" t="s">
        <v>328</v>
      </c>
    </row>
    <row r="164" spans="2:29" ht="58" x14ac:dyDescent="0.35">
      <c r="B164" s="26" t="s">
        <v>271</v>
      </c>
      <c r="C164" s="27">
        <v>7</v>
      </c>
      <c r="D164" s="26" t="s">
        <v>418</v>
      </c>
      <c r="E164" s="27">
        <v>93000</v>
      </c>
      <c r="F164" s="27">
        <v>214</v>
      </c>
      <c r="G164" s="26" t="s">
        <v>67</v>
      </c>
      <c r="H164" s="27">
        <v>2021</v>
      </c>
      <c r="I164" s="27">
        <v>37185</v>
      </c>
      <c r="J164" s="26" t="s">
        <v>244</v>
      </c>
      <c r="K164" s="27" t="s">
        <v>9</v>
      </c>
      <c r="L164" s="26" t="s">
        <v>14</v>
      </c>
      <c r="M164" s="26" t="s">
        <v>331</v>
      </c>
      <c r="N164" s="26" t="s">
        <v>811</v>
      </c>
      <c r="O164" s="27">
        <v>110</v>
      </c>
      <c r="P164" s="33" t="s">
        <v>54</v>
      </c>
      <c r="Q164" s="26"/>
      <c r="R164" s="27"/>
      <c r="S164" s="26"/>
      <c r="T164" s="26" t="s">
        <v>812</v>
      </c>
      <c r="U164" s="27">
        <v>11004</v>
      </c>
      <c r="V164" s="26" t="s">
        <v>55</v>
      </c>
      <c r="W164" s="26" t="s">
        <v>420</v>
      </c>
      <c r="X164" s="27" t="s">
        <v>1193</v>
      </c>
      <c r="Y164" s="26" t="s">
        <v>245</v>
      </c>
      <c r="Z164" s="28">
        <v>44095</v>
      </c>
      <c r="AA164" s="29">
        <v>52984</v>
      </c>
      <c r="AB164" s="26" t="s">
        <v>259</v>
      </c>
      <c r="AC164" s="25" t="s">
        <v>328</v>
      </c>
    </row>
    <row r="165" spans="2:29" ht="43.5" x14ac:dyDescent="0.35">
      <c r="B165" s="26" t="s">
        <v>271</v>
      </c>
      <c r="C165" s="27">
        <v>7</v>
      </c>
      <c r="D165" s="26" t="s">
        <v>418</v>
      </c>
      <c r="E165" s="27">
        <v>93000</v>
      </c>
      <c r="F165" s="27">
        <v>214</v>
      </c>
      <c r="G165" s="26" t="s">
        <v>67</v>
      </c>
      <c r="H165" s="27">
        <v>2021</v>
      </c>
      <c r="I165" s="27">
        <v>37176</v>
      </c>
      <c r="J165" s="26" t="s">
        <v>246</v>
      </c>
      <c r="K165" s="27" t="s">
        <v>9</v>
      </c>
      <c r="L165" s="26" t="s">
        <v>14</v>
      </c>
      <c r="M165" s="26" t="s">
        <v>331</v>
      </c>
      <c r="N165" s="26" t="s">
        <v>811</v>
      </c>
      <c r="O165" s="27">
        <v>110</v>
      </c>
      <c r="P165" s="33" t="s">
        <v>54</v>
      </c>
      <c r="Q165" s="26"/>
      <c r="R165" s="27"/>
      <c r="S165" s="26"/>
      <c r="T165" s="26" t="s">
        <v>812</v>
      </c>
      <c r="U165" s="27">
        <v>11004</v>
      </c>
      <c r="V165" s="26" t="s">
        <v>55</v>
      </c>
      <c r="W165" s="26" t="s">
        <v>419</v>
      </c>
      <c r="X165" s="27" t="s">
        <v>1192</v>
      </c>
      <c r="Y165" s="26" t="s">
        <v>118</v>
      </c>
      <c r="Z165" s="28">
        <v>44098</v>
      </c>
      <c r="AA165" s="29">
        <v>10800</v>
      </c>
      <c r="AB165" s="26" t="s">
        <v>260</v>
      </c>
      <c r="AC165" s="25" t="s">
        <v>328</v>
      </c>
    </row>
    <row r="166" spans="2:29" ht="43.5" x14ac:dyDescent="0.35">
      <c r="B166" s="26" t="s">
        <v>271</v>
      </c>
      <c r="C166" s="27">
        <v>7</v>
      </c>
      <c r="D166" s="26" t="s">
        <v>418</v>
      </c>
      <c r="E166" s="27">
        <v>93000</v>
      </c>
      <c r="F166" s="27">
        <v>214</v>
      </c>
      <c r="G166" s="26" t="s">
        <v>67</v>
      </c>
      <c r="H166" s="27">
        <v>2021</v>
      </c>
      <c r="I166" s="27">
        <v>37660</v>
      </c>
      <c r="J166" s="26" t="s">
        <v>421</v>
      </c>
      <c r="K166" s="27" t="s">
        <v>9</v>
      </c>
      <c r="L166" s="26" t="s">
        <v>14</v>
      </c>
      <c r="M166" s="26" t="s">
        <v>331</v>
      </c>
      <c r="N166" s="26" t="s">
        <v>763</v>
      </c>
      <c r="O166" s="27">
        <v>101</v>
      </c>
      <c r="P166" s="26" t="s">
        <v>58</v>
      </c>
      <c r="Q166" s="26"/>
      <c r="R166" s="27"/>
      <c r="S166" s="26"/>
      <c r="T166" s="26" t="s">
        <v>764</v>
      </c>
      <c r="U166" s="27">
        <v>10110</v>
      </c>
      <c r="V166" s="26" t="s">
        <v>59</v>
      </c>
      <c r="W166" s="26" t="s">
        <v>395</v>
      </c>
      <c r="X166" s="27" t="s">
        <v>1191</v>
      </c>
      <c r="Y166" s="26" t="s">
        <v>62</v>
      </c>
      <c r="Z166" s="28">
        <v>44138</v>
      </c>
      <c r="AA166" s="29">
        <v>1533983</v>
      </c>
      <c r="AB166" s="26" t="s">
        <v>422</v>
      </c>
      <c r="AC166" s="25" t="s">
        <v>328</v>
      </c>
    </row>
    <row r="167" spans="2:29" ht="29" x14ac:dyDescent="0.35">
      <c r="B167" s="26" t="s">
        <v>271</v>
      </c>
      <c r="C167" s="27">
        <v>7</v>
      </c>
      <c r="D167" s="26" t="s">
        <v>418</v>
      </c>
      <c r="E167" s="27">
        <v>93000</v>
      </c>
      <c r="F167" s="27">
        <v>214</v>
      </c>
      <c r="G167" s="26" t="s">
        <v>67</v>
      </c>
      <c r="H167" s="27">
        <v>2021</v>
      </c>
      <c r="I167" s="27">
        <v>37949</v>
      </c>
      <c r="J167" s="26" t="s">
        <v>423</v>
      </c>
      <c r="K167" s="27" t="s">
        <v>9</v>
      </c>
      <c r="L167" s="26" t="s">
        <v>12</v>
      </c>
      <c r="M167" s="26" t="s">
        <v>334</v>
      </c>
      <c r="N167" s="26" t="s">
        <v>763</v>
      </c>
      <c r="O167" s="27">
        <v>101</v>
      </c>
      <c r="P167" s="26" t="s">
        <v>58</v>
      </c>
      <c r="Q167" s="26"/>
      <c r="R167" s="27"/>
      <c r="S167" s="26"/>
      <c r="T167" s="26" t="s">
        <v>764</v>
      </c>
      <c r="U167" s="27">
        <v>10110</v>
      </c>
      <c r="V167" s="26" t="s">
        <v>59</v>
      </c>
      <c r="W167" s="26" t="s">
        <v>395</v>
      </c>
      <c r="X167" s="27" t="s">
        <v>1191</v>
      </c>
      <c r="Y167" s="26" t="s">
        <v>62</v>
      </c>
      <c r="Z167" s="28">
        <v>44175</v>
      </c>
      <c r="AA167" s="31">
        <v>-100000</v>
      </c>
      <c r="AB167" s="26" t="s">
        <v>424</v>
      </c>
      <c r="AC167" s="25" t="s">
        <v>328</v>
      </c>
    </row>
    <row r="168" spans="2:29" ht="29" x14ac:dyDescent="0.35">
      <c r="B168" s="26" t="s">
        <v>271</v>
      </c>
      <c r="C168" s="27">
        <v>7</v>
      </c>
      <c r="D168" s="26" t="s">
        <v>418</v>
      </c>
      <c r="E168" s="27">
        <v>93000</v>
      </c>
      <c r="F168" s="27">
        <v>214</v>
      </c>
      <c r="G168" s="26" t="s">
        <v>67</v>
      </c>
      <c r="H168" s="27">
        <v>2021</v>
      </c>
      <c r="I168" s="27">
        <v>37949</v>
      </c>
      <c r="J168" s="26" t="s">
        <v>423</v>
      </c>
      <c r="K168" s="27" t="s">
        <v>9</v>
      </c>
      <c r="L168" s="26" t="s">
        <v>12</v>
      </c>
      <c r="M168" s="26" t="s">
        <v>334</v>
      </c>
      <c r="N168" s="26" t="s">
        <v>791</v>
      </c>
      <c r="O168" s="27">
        <v>809</v>
      </c>
      <c r="P168" s="33" t="s">
        <v>56</v>
      </c>
      <c r="Q168" s="26"/>
      <c r="R168" s="27"/>
      <c r="S168" s="26"/>
      <c r="T168" s="26" t="s">
        <v>794</v>
      </c>
      <c r="U168" s="27">
        <v>80990</v>
      </c>
      <c r="V168" s="26" t="s">
        <v>206</v>
      </c>
      <c r="W168" s="26" t="s">
        <v>395</v>
      </c>
      <c r="X168" s="27" t="s">
        <v>1191</v>
      </c>
      <c r="Y168" s="26" t="s">
        <v>62</v>
      </c>
      <c r="Z168" s="28">
        <v>44175</v>
      </c>
      <c r="AA168" s="29">
        <v>100000</v>
      </c>
      <c r="AB168" s="26" t="s">
        <v>424</v>
      </c>
      <c r="AC168" s="25" t="s">
        <v>328</v>
      </c>
    </row>
    <row r="169" spans="2:29" ht="43.5" x14ac:dyDescent="0.35">
      <c r="B169" s="26" t="s">
        <v>271</v>
      </c>
      <c r="C169" s="27">
        <v>7</v>
      </c>
      <c r="D169" s="26" t="s">
        <v>418</v>
      </c>
      <c r="E169" s="27">
        <v>93000</v>
      </c>
      <c r="F169" s="27">
        <v>214</v>
      </c>
      <c r="G169" s="26" t="s">
        <v>67</v>
      </c>
      <c r="H169" s="27">
        <v>2021</v>
      </c>
      <c r="I169" s="27">
        <v>38174</v>
      </c>
      <c r="J169" s="26" t="s">
        <v>1043</v>
      </c>
      <c r="K169" s="27" t="s">
        <v>9</v>
      </c>
      <c r="L169" s="26" t="s">
        <v>12</v>
      </c>
      <c r="M169" s="26" t="s">
        <v>334</v>
      </c>
      <c r="N169" s="26" t="s">
        <v>811</v>
      </c>
      <c r="O169" s="27">
        <v>110</v>
      </c>
      <c r="P169" s="33" t="s">
        <v>54</v>
      </c>
      <c r="Q169" s="26"/>
      <c r="R169" s="27"/>
      <c r="S169" s="26"/>
      <c r="T169" s="26" t="s">
        <v>812</v>
      </c>
      <c r="U169" s="27">
        <v>11004</v>
      </c>
      <c r="V169" s="26" t="s">
        <v>55</v>
      </c>
      <c r="W169" s="26" t="s">
        <v>1029</v>
      </c>
      <c r="X169" s="27" t="s">
        <v>1190</v>
      </c>
      <c r="Y169" s="26" t="s">
        <v>283</v>
      </c>
      <c r="Z169" s="28">
        <v>44210</v>
      </c>
      <c r="AA169" s="29">
        <v>423700</v>
      </c>
      <c r="AB169" s="26" t="s">
        <v>1044</v>
      </c>
      <c r="AC169" s="25" t="s">
        <v>328</v>
      </c>
    </row>
    <row r="170" spans="2:29" ht="72.5" x14ac:dyDescent="0.35">
      <c r="B170" s="26" t="s">
        <v>271</v>
      </c>
      <c r="C170" s="27">
        <v>7</v>
      </c>
      <c r="D170" s="26" t="s">
        <v>418</v>
      </c>
      <c r="E170" s="27">
        <v>93000</v>
      </c>
      <c r="F170" s="27">
        <v>214</v>
      </c>
      <c r="G170" s="26" t="s">
        <v>67</v>
      </c>
      <c r="H170" s="27">
        <v>2021</v>
      </c>
      <c r="I170" s="27">
        <v>38562</v>
      </c>
      <c r="J170" s="26" t="s">
        <v>1045</v>
      </c>
      <c r="K170" s="27" t="s">
        <v>9</v>
      </c>
      <c r="L170" s="26" t="s">
        <v>14</v>
      </c>
      <c r="M170" s="26" t="s">
        <v>331</v>
      </c>
      <c r="N170" s="26" t="s">
        <v>835</v>
      </c>
      <c r="O170" s="27">
        <v>108</v>
      </c>
      <c r="P170" s="33" t="s">
        <v>17</v>
      </c>
      <c r="Q170" s="26"/>
      <c r="R170" s="27"/>
      <c r="S170" s="26"/>
      <c r="T170" s="26" t="s">
        <v>836</v>
      </c>
      <c r="U170" s="27">
        <v>10810</v>
      </c>
      <c r="V170" s="26" t="s">
        <v>60</v>
      </c>
      <c r="W170" s="26" t="s">
        <v>392</v>
      </c>
      <c r="X170" s="27" t="s">
        <v>1189</v>
      </c>
      <c r="Y170" s="26" t="s">
        <v>61</v>
      </c>
      <c r="Z170" s="28">
        <v>44272</v>
      </c>
      <c r="AA170" s="29">
        <v>1610289</v>
      </c>
      <c r="AB170" s="26" t="s">
        <v>1046</v>
      </c>
      <c r="AC170" s="25" t="s">
        <v>328</v>
      </c>
    </row>
    <row r="171" spans="2:29" ht="72.5" x14ac:dyDescent="0.35">
      <c r="B171" s="26" t="s">
        <v>271</v>
      </c>
      <c r="C171" s="27">
        <v>7</v>
      </c>
      <c r="D171" s="26" t="s">
        <v>418</v>
      </c>
      <c r="E171" s="27">
        <v>93000</v>
      </c>
      <c r="F171" s="27">
        <v>214</v>
      </c>
      <c r="G171" s="26" t="s">
        <v>67</v>
      </c>
      <c r="H171" s="27">
        <v>2021</v>
      </c>
      <c r="I171" s="27">
        <v>38562</v>
      </c>
      <c r="J171" s="26" t="s">
        <v>1045</v>
      </c>
      <c r="K171" s="27" t="s">
        <v>9</v>
      </c>
      <c r="L171" s="26" t="s">
        <v>14</v>
      </c>
      <c r="M171" s="26" t="s">
        <v>331</v>
      </c>
      <c r="N171" s="26" t="s">
        <v>811</v>
      </c>
      <c r="O171" s="27">
        <v>110</v>
      </c>
      <c r="P171" s="33" t="s">
        <v>54</v>
      </c>
      <c r="Q171" s="26"/>
      <c r="R171" s="27"/>
      <c r="S171" s="26"/>
      <c r="T171" s="26" t="s">
        <v>812</v>
      </c>
      <c r="U171" s="27">
        <v>11004</v>
      </c>
      <c r="V171" s="26" t="s">
        <v>55</v>
      </c>
      <c r="W171" s="26" t="s">
        <v>451</v>
      </c>
      <c r="X171" s="27" t="s">
        <v>1194</v>
      </c>
      <c r="Y171" s="26" t="s">
        <v>57</v>
      </c>
      <c r="Z171" s="28">
        <v>44272</v>
      </c>
      <c r="AA171" s="29">
        <v>3429138</v>
      </c>
      <c r="AB171" s="26" t="s">
        <v>1046</v>
      </c>
      <c r="AC171" s="25" t="s">
        <v>328</v>
      </c>
    </row>
    <row r="172" spans="2:29" ht="58" x14ac:dyDescent="0.35">
      <c r="B172" s="26" t="s">
        <v>271</v>
      </c>
      <c r="C172" s="27">
        <v>7</v>
      </c>
      <c r="D172" s="26" t="s">
        <v>418</v>
      </c>
      <c r="E172" s="27">
        <v>93000</v>
      </c>
      <c r="F172" s="27">
        <v>214</v>
      </c>
      <c r="G172" s="26" t="s">
        <v>67</v>
      </c>
      <c r="H172" s="27">
        <v>2021</v>
      </c>
      <c r="I172" s="27">
        <v>38563</v>
      </c>
      <c r="J172" s="26" t="s">
        <v>1047</v>
      </c>
      <c r="K172" s="27" t="s">
        <v>9</v>
      </c>
      <c r="L172" s="26" t="s">
        <v>14</v>
      </c>
      <c r="M172" s="26" t="s">
        <v>331</v>
      </c>
      <c r="N172" s="26" t="s">
        <v>811</v>
      </c>
      <c r="O172" s="27">
        <v>110</v>
      </c>
      <c r="P172" s="33" t="s">
        <v>54</v>
      </c>
      <c r="Q172" s="26"/>
      <c r="R172" s="27"/>
      <c r="S172" s="26"/>
      <c r="T172" s="26" t="s">
        <v>812</v>
      </c>
      <c r="U172" s="27">
        <v>11004</v>
      </c>
      <c r="V172" s="26" t="s">
        <v>55</v>
      </c>
      <c r="W172" s="26" t="s">
        <v>419</v>
      </c>
      <c r="X172" s="27" t="s">
        <v>1192</v>
      </c>
      <c r="Y172" s="26" t="s">
        <v>118</v>
      </c>
      <c r="Z172" s="28">
        <v>44277</v>
      </c>
      <c r="AA172" s="29">
        <v>23700</v>
      </c>
      <c r="AB172" s="26" t="s">
        <v>1048</v>
      </c>
      <c r="AC172" s="25" t="s">
        <v>328</v>
      </c>
    </row>
    <row r="173" spans="2:29" ht="43.5" x14ac:dyDescent="0.35">
      <c r="B173" s="26" t="s">
        <v>271</v>
      </c>
      <c r="C173" s="27">
        <v>7</v>
      </c>
      <c r="D173" s="26" t="s">
        <v>418</v>
      </c>
      <c r="E173" s="27">
        <v>93000</v>
      </c>
      <c r="F173" s="27">
        <v>214</v>
      </c>
      <c r="G173" s="26" t="s">
        <v>67</v>
      </c>
      <c r="H173" s="27">
        <v>2021</v>
      </c>
      <c r="I173" s="27">
        <v>39595</v>
      </c>
      <c r="J173" s="26" t="s">
        <v>1268</v>
      </c>
      <c r="K173" s="27" t="s">
        <v>9</v>
      </c>
      <c r="L173" s="26" t="s">
        <v>14</v>
      </c>
      <c r="M173" s="26" t="s">
        <v>331</v>
      </c>
      <c r="N173" s="26" t="s">
        <v>811</v>
      </c>
      <c r="O173" s="27">
        <v>110</v>
      </c>
      <c r="P173" s="33" t="s">
        <v>54</v>
      </c>
      <c r="Q173" s="26"/>
      <c r="R173" s="27"/>
      <c r="S173" s="26"/>
      <c r="T173" s="26" t="s">
        <v>812</v>
      </c>
      <c r="U173" s="27">
        <v>11004</v>
      </c>
      <c r="V173" s="26" t="s">
        <v>55</v>
      </c>
      <c r="W173" s="26" t="s">
        <v>419</v>
      </c>
      <c r="X173" s="27" t="s">
        <v>1192</v>
      </c>
      <c r="Y173" s="26" t="s">
        <v>118</v>
      </c>
      <c r="Z173" s="28">
        <v>44349</v>
      </c>
      <c r="AA173" s="29">
        <v>22953</v>
      </c>
      <c r="AB173" s="26" t="s">
        <v>1269</v>
      </c>
      <c r="AC173" s="25" t="s">
        <v>328</v>
      </c>
    </row>
    <row r="174" spans="2:29" ht="43.5" x14ac:dyDescent="0.35">
      <c r="B174" s="26" t="s">
        <v>271</v>
      </c>
      <c r="C174" s="27">
        <v>7</v>
      </c>
      <c r="D174" s="26" t="s">
        <v>425</v>
      </c>
      <c r="E174" s="27">
        <v>94000</v>
      </c>
      <c r="F174" s="27">
        <v>213</v>
      </c>
      <c r="G174" s="26" t="s">
        <v>66</v>
      </c>
      <c r="H174" s="27">
        <v>2021</v>
      </c>
      <c r="I174" s="27">
        <v>37061</v>
      </c>
      <c r="J174" s="26" t="s">
        <v>209</v>
      </c>
      <c r="K174" s="27" t="s">
        <v>9</v>
      </c>
      <c r="L174" s="26" t="s">
        <v>15</v>
      </c>
      <c r="M174" s="26" t="s">
        <v>331</v>
      </c>
      <c r="N174" s="26" t="s">
        <v>811</v>
      </c>
      <c r="O174" s="27">
        <v>110</v>
      </c>
      <c r="P174" s="33" t="s">
        <v>54</v>
      </c>
      <c r="Q174" s="26"/>
      <c r="R174" s="27"/>
      <c r="S174" s="26"/>
      <c r="T174" s="26" t="s">
        <v>812</v>
      </c>
      <c r="U174" s="27">
        <v>11004</v>
      </c>
      <c r="V174" s="26" t="s">
        <v>55</v>
      </c>
      <c r="W174" s="26" t="s">
        <v>426</v>
      </c>
      <c r="X174" s="27" t="s">
        <v>1195</v>
      </c>
      <c r="Y174" s="26" t="s">
        <v>208</v>
      </c>
      <c r="Z174" s="28">
        <v>44075</v>
      </c>
      <c r="AA174" s="29">
        <v>13425519</v>
      </c>
      <c r="AB174" s="26" t="s">
        <v>230</v>
      </c>
      <c r="AC174" s="25" t="s">
        <v>328</v>
      </c>
    </row>
    <row r="175" spans="2:29" ht="29" x14ac:dyDescent="0.35">
      <c r="B175" s="26" t="s">
        <v>271</v>
      </c>
      <c r="C175" s="27">
        <v>7</v>
      </c>
      <c r="D175" s="26" t="s">
        <v>425</v>
      </c>
      <c r="E175" s="27">
        <v>94000</v>
      </c>
      <c r="F175" s="27">
        <v>213</v>
      </c>
      <c r="G175" s="26" t="s">
        <v>66</v>
      </c>
      <c r="H175" s="27">
        <v>2021</v>
      </c>
      <c r="I175" s="27">
        <v>37668</v>
      </c>
      <c r="J175" s="26" t="s">
        <v>427</v>
      </c>
      <c r="K175" s="27" t="s">
        <v>9</v>
      </c>
      <c r="L175" s="26" t="s">
        <v>14</v>
      </c>
      <c r="M175" s="26" t="s">
        <v>331</v>
      </c>
      <c r="N175" s="26" t="s">
        <v>785</v>
      </c>
      <c r="O175" s="27">
        <v>106</v>
      </c>
      <c r="P175" s="33" t="s">
        <v>63</v>
      </c>
      <c r="Q175" s="26"/>
      <c r="R175" s="27"/>
      <c r="S175" s="26"/>
      <c r="T175" s="26" t="s">
        <v>813</v>
      </c>
      <c r="U175" s="27">
        <v>10630</v>
      </c>
      <c r="V175" s="26" t="s">
        <v>64</v>
      </c>
      <c r="W175" s="26" t="s">
        <v>395</v>
      </c>
      <c r="X175" s="27" t="s">
        <v>1191</v>
      </c>
      <c r="Y175" s="26" t="s">
        <v>62</v>
      </c>
      <c r="Z175" s="28">
        <v>44146</v>
      </c>
      <c r="AA175" s="29">
        <v>1090668.46</v>
      </c>
      <c r="AB175" s="26" t="s">
        <v>428</v>
      </c>
      <c r="AC175" s="25" t="s">
        <v>328</v>
      </c>
    </row>
    <row r="176" spans="2:29" ht="29" x14ac:dyDescent="0.35">
      <c r="B176" s="26" t="s">
        <v>271</v>
      </c>
      <c r="C176" s="27">
        <v>7</v>
      </c>
      <c r="D176" s="26" t="s">
        <v>425</v>
      </c>
      <c r="E176" s="27">
        <v>94000</v>
      </c>
      <c r="F176" s="27">
        <v>213</v>
      </c>
      <c r="G176" s="26" t="s">
        <v>66</v>
      </c>
      <c r="H176" s="27">
        <v>2021</v>
      </c>
      <c r="I176" s="27">
        <v>37668</v>
      </c>
      <c r="J176" s="26" t="s">
        <v>427</v>
      </c>
      <c r="K176" s="27" t="s">
        <v>9</v>
      </c>
      <c r="L176" s="26" t="s">
        <v>14</v>
      </c>
      <c r="M176" s="26" t="s">
        <v>331</v>
      </c>
      <c r="N176" s="26" t="s">
        <v>785</v>
      </c>
      <c r="O176" s="27">
        <v>106</v>
      </c>
      <c r="P176" s="33" t="s">
        <v>63</v>
      </c>
      <c r="Q176" s="26"/>
      <c r="R176" s="27"/>
      <c r="S176" s="26"/>
      <c r="T176" s="26" t="s">
        <v>786</v>
      </c>
      <c r="U176" s="27">
        <v>10640</v>
      </c>
      <c r="V176" s="26" t="s">
        <v>787</v>
      </c>
      <c r="W176" s="26" t="s">
        <v>395</v>
      </c>
      <c r="X176" s="27" t="s">
        <v>1191</v>
      </c>
      <c r="Y176" s="26" t="s">
        <v>62</v>
      </c>
      <c r="Z176" s="28">
        <v>44146</v>
      </c>
      <c r="AA176" s="29">
        <v>1075959.27</v>
      </c>
      <c r="AB176" s="26" t="s">
        <v>428</v>
      </c>
      <c r="AC176" s="25" t="s">
        <v>328</v>
      </c>
    </row>
    <row r="177" spans="2:29" ht="29" x14ac:dyDescent="0.35">
      <c r="B177" s="26" t="s">
        <v>271</v>
      </c>
      <c r="C177" s="27">
        <v>7</v>
      </c>
      <c r="D177" s="26" t="s">
        <v>425</v>
      </c>
      <c r="E177" s="27">
        <v>94000</v>
      </c>
      <c r="F177" s="27">
        <v>213</v>
      </c>
      <c r="G177" s="26" t="s">
        <v>66</v>
      </c>
      <c r="H177" s="27">
        <v>2021</v>
      </c>
      <c r="I177" s="27">
        <v>37668</v>
      </c>
      <c r="J177" s="26" t="s">
        <v>427</v>
      </c>
      <c r="K177" s="27" t="s">
        <v>9</v>
      </c>
      <c r="L177" s="26" t="s">
        <v>14</v>
      </c>
      <c r="M177" s="26" t="s">
        <v>331</v>
      </c>
      <c r="N177" s="26" t="s">
        <v>808</v>
      </c>
      <c r="O177" s="27">
        <v>107</v>
      </c>
      <c r="P177" s="33" t="s">
        <v>809</v>
      </c>
      <c r="Q177" s="26"/>
      <c r="R177" s="27"/>
      <c r="S177" s="26"/>
      <c r="T177" s="26" t="s">
        <v>814</v>
      </c>
      <c r="U177" s="27">
        <v>10720</v>
      </c>
      <c r="V177" s="26" t="s">
        <v>815</v>
      </c>
      <c r="W177" s="26" t="s">
        <v>395</v>
      </c>
      <c r="X177" s="27" t="s">
        <v>1191</v>
      </c>
      <c r="Y177" s="26" t="s">
        <v>62</v>
      </c>
      <c r="Z177" s="28">
        <v>44146</v>
      </c>
      <c r="AA177" s="29">
        <v>352684.9</v>
      </c>
      <c r="AB177" s="26" t="s">
        <v>428</v>
      </c>
      <c r="AC177" s="25" t="s">
        <v>328</v>
      </c>
    </row>
    <row r="178" spans="2:29" ht="29" x14ac:dyDescent="0.35">
      <c r="B178" s="26" t="s">
        <v>271</v>
      </c>
      <c r="C178" s="27">
        <v>7</v>
      </c>
      <c r="D178" s="26" t="s">
        <v>425</v>
      </c>
      <c r="E178" s="27">
        <v>94000</v>
      </c>
      <c r="F178" s="27">
        <v>213</v>
      </c>
      <c r="G178" s="26" t="s">
        <v>66</v>
      </c>
      <c r="H178" s="27">
        <v>2021</v>
      </c>
      <c r="I178" s="27">
        <v>37668</v>
      </c>
      <c r="J178" s="26" t="s">
        <v>427</v>
      </c>
      <c r="K178" s="27" t="s">
        <v>9</v>
      </c>
      <c r="L178" s="26" t="s">
        <v>14</v>
      </c>
      <c r="M178" s="26" t="s">
        <v>331</v>
      </c>
      <c r="N178" s="26" t="s">
        <v>808</v>
      </c>
      <c r="O178" s="27">
        <v>107</v>
      </c>
      <c r="P178" s="33" t="s">
        <v>809</v>
      </c>
      <c r="Q178" s="26"/>
      <c r="R178" s="27"/>
      <c r="S178" s="26"/>
      <c r="T178" s="26" t="s">
        <v>816</v>
      </c>
      <c r="U178" s="27">
        <v>10790</v>
      </c>
      <c r="V178" s="26" t="s">
        <v>817</v>
      </c>
      <c r="W178" s="26" t="s">
        <v>395</v>
      </c>
      <c r="X178" s="27" t="s">
        <v>1191</v>
      </c>
      <c r="Y178" s="26" t="s">
        <v>62</v>
      </c>
      <c r="Z178" s="28">
        <v>44146</v>
      </c>
      <c r="AA178" s="29">
        <v>77822.28</v>
      </c>
      <c r="AB178" s="26" t="s">
        <v>428</v>
      </c>
      <c r="AC178" s="25" t="s">
        <v>328</v>
      </c>
    </row>
    <row r="179" spans="2:29" ht="29" x14ac:dyDescent="0.35">
      <c r="B179" s="26" t="s">
        <v>271</v>
      </c>
      <c r="C179" s="27">
        <v>7</v>
      </c>
      <c r="D179" s="26" t="s">
        <v>425</v>
      </c>
      <c r="E179" s="27">
        <v>94000</v>
      </c>
      <c r="F179" s="27">
        <v>213</v>
      </c>
      <c r="G179" s="26" t="s">
        <v>66</v>
      </c>
      <c r="H179" s="27">
        <v>2021</v>
      </c>
      <c r="I179" s="27">
        <v>37668</v>
      </c>
      <c r="J179" s="26" t="s">
        <v>427</v>
      </c>
      <c r="K179" s="27" t="s">
        <v>9</v>
      </c>
      <c r="L179" s="26" t="s">
        <v>14</v>
      </c>
      <c r="M179" s="26" t="s">
        <v>331</v>
      </c>
      <c r="N179" s="26" t="s">
        <v>791</v>
      </c>
      <c r="O179" s="27">
        <v>809</v>
      </c>
      <c r="P179" s="33" t="s">
        <v>56</v>
      </c>
      <c r="Q179" s="26"/>
      <c r="R179" s="27"/>
      <c r="S179" s="26"/>
      <c r="T179" s="26" t="s">
        <v>803</v>
      </c>
      <c r="U179" s="27">
        <v>80930</v>
      </c>
      <c r="V179" s="26" t="s">
        <v>53</v>
      </c>
      <c r="W179" s="26" t="s">
        <v>395</v>
      </c>
      <c r="X179" s="27" t="s">
        <v>1191</v>
      </c>
      <c r="Y179" s="26" t="s">
        <v>62</v>
      </c>
      <c r="Z179" s="28">
        <v>44146</v>
      </c>
      <c r="AA179" s="29">
        <v>26320.09</v>
      </c>
      <c r="AB179" s="26" t="s">
        <v>428</v>
      </c>
      <c r="AC179" s="25" t="s">
        <v>328</v>
      </c>
    </row>
    <row r="180" spans="2:29" ht="43.5" x14ac:dyDescent="0.35">
      <c r="B180" s="26" t="s">
        <v>271</v>
      </c>
      <c r="C180" s="27">
        <v>7</v>
      </c>
      <c r="D180" s="26" t="s">
        <v>425</v>
      </c>
      <c r="E180" s="27">
        <v>94000</v>
      </c>
      <c r="F180" s="27">
        <v>213</v>
      </c>
      <c r="G180" s="26" t="s">
        <v>66</v>
      </c>
      <c r="H180" s="27">
        <v>2021</v>
      </c>
      <c r="I180" s="27">
        <v>38177</v>
      </c>
      <c r="J180" s="26" t="s">
        <v>1049</v>
      </c>
      <c r="K180" s="27" t="s">
        <v>9</v>
      </c>
      <c r="L180" s="26" t="s">
        <v>12</v>
      </c>
      <c r="M180" s="26" t="s">
        <v>334</v>
      </c>
      <c r="N180" s="26" t="s">
        <v>811</v>
      </c>
      <c r="O180" s="27">
        <v>110</v>
      </c>
      <c r="P180" s="33" t="s">
        <v>54</v>
      </c>
      <c r="Q180" s="26"/>
      <c r="R180" s="27"/>
      <c r="S180" s="26"/>
      <c r="T180" s="26" t="s">
        <v>812</v>
      </c>
      <c r="U180" s="27">
        <v>11004</v>
      </c>
      <c r="V180" s="26" t="s">
        <v>55</v>
      </c>
      <c r="W180" s="26" t="s">
        <v>1029</v>
      </c>
      <c r="X180" s="27" t="s">
        <v>1190</v>
      </c>
      <c r="Y180" s="26" t="s">
        <v>283</v>
      </c>
      <c r="Z180" s="28">
        <v>44210</v>
      </c>
      <c r="AA180" s="29">
        <v>846100</v>
      </c>
      <c r="AB180" s="26" t="s">
        <v>1050</v>
      </c>
      <c r="AC180" s="25" t="s">
        <v>328</v>
      </c>
    </row>
    <row r="181" spans="2:29" ht="43.5" x14ac:dyDescent="0.35">
      <c r="B181" s="26" t="s">
        <v>271</v>
      </c>
      <c r="C181" s="27">
        <v>7</v>
      </c>
      <c r="D181" s="26" t="s">
        <v>425</v>
      </c>
      <c r="E181" s="27">
        <v>94000</v>
      </c>
      <c r="F181" s="27">
        <v>213</v>
      </c>
      <c r="G181" s="26" t="s">
        <v>66</v>
      </c>
      <c r="H181" s="27">
        <v>2021</v>
      </c>
      <c r="I181" s="27">
        <v>38870</v>
      </c>
      <c r="J181" s="26" t="s">
        <v>1270</v>
      </c>
      <c r="K181" s="27" t="s">
        <v>9</v>
      </c>
      <c r="L181" s="26" t="s">
        <v>14</v>
      </c>
      <c r="M181" s="26" t="s">
        <v>331</v>
      </c>
      <c r="N181" s="26" t="s">
        <v>811</v>
      </c>
      <c r="O181" s="27">
        <v>110</v>
      </c>
      <c r="P181" s="33" t="s">
        <v>54</v>
      </c>
      <c r="Q181" s="26"/>
      <c r="R181" s="27"/>
      <c r="S181" s="26"/>
      <c r="T181" s="26" t="s">
        <v>812</v>
      </c>
      <c r="U181" s="27">
        <v>11004</v>
      </c>
      <c r="V181" s="26" t="s">
        <v>55</v>
      </c>
      <c r="W181" s="26" t="s">
        <v>392</v>
      </c>
      <c r="X181" s="27" t="s">
        <v>1189</v>
      </c>
      <c r="Y181" s="26" t="s">
        <v>61</v>
      </c>
      <c r="Z181" s="28">
        <v>44293</v>
      </c>
      <c r="AA181" s="29">
        <v>3450858</v>
      </c>
      <c r="AB181" s="26" t="s">
        <v>1271</v>
      </c>
      <c r="AC181" s="25" t="s">
        <v>328</v>
      </c>
    </row>
    <row r="182" spans="2:29" ht="43.5" x14ac:dyDescent="0.35">
      <c r="B182" s="26" t="s">
        <v>271</v>
      </c>
      <c r="C182" s="27">
        <v>7</v>
      </c>
      <c r="D182" s="26" t="s">
        <v>425</v>
      </c>
      <c r="E182" s="27">
        <v>94000</v>
      </c>
      <c r="F182" s="27">
        <v>213</v>
      </c>
      <c r="G182" s="26" t="s">
        <v>66</v>
      </c>
      <c r="H182" s="27">
        <v>2021</v>
      </c>
      <c r="I182" s="27">
        <v>38872</v>
      </c>
      <c r="J182" s="26" t="s">
        <v>1272</v>
      </c>
      <c r="K182" s="27" t="s">
        <v>9</v>
      </c>
      <c r="L182" s="26" t="s">
        <v>14</v>
      </c>
      <c r="M182" s="26" t="s">
        <v>331</v>
      </c>
      <c r="N182" s="26" t="s">
        <v>811</v>
      </c>
      <c r="O182" s="27">
        <v>110</v>
      </c>
      <c r="P182" s="33" t="s">
        <v>54</v>
      </c>
      <c r="Q182" s="26"/>
      <c r="R182" s="27"/>
      <c r="S182" s="26"/>
      <c r="T182" s="26" t="s">
        <v>812</v>
      </c>
      <c r="U182" s="27">
        <v>11004</v>
      </c>
      <c r="V182" s="26" t="s">
        <v>55</v>
      </c>
      <c r="W182" s="26" t="s">
        <v>451</v>
      </c>
      <c r="X182" s="27" t="s">
        <v>1194</v>
      </c>
      <c r="Y182" s="26" t="s">
        <v>57</v>
      </c>
      <c r="Z182" s="28">
        <v>44333</v>
      </c>
      <c r="AA182" s="29">
        <v>8000274</v>
      </c>
      <c r="AB182" s="26" t="s">
        <v>1273</v>
      </c>
      <c r="AC182" s="25" t="s">
        <v>328</v>
      </c>
    </row>
    <row r="183" spans="2:29" ht="43.5" x14ac:dyDescent="0.35">
      <c r="B183" s="26" t="s">
        <v>271</v>
      </c>
      <c r="C183" s="27">
        <v>7</v>
      </c>
      <c r="D183" s="26" t="s">
        <v>429</v>
      </c>
      <c r="E183" s="27">
        <v>95000</v>
      </c>
      <c r="F183" s="27">
        <v>221</v>
      </c>
      <c r="G183" s="26" t="s">
        <v>430</v>
      </c>
      <c r="H183" s="27">
        <v>2021</v>
      </c>
      <c r="I183" s="27">
        <v>36559</v>
      </c>
      <c r="J183" s="26" t="s">
        <v>431</v>
      </c>
      <c r="K183" s="27" t="s">
        <v>9</v>
      </c>
      <c r="L183" s="26" t="s">
        <v>432</v>
      </c>
      <c r="M183" s="26" t="s">
        <v>331</v>
      </c>
      <c r="N183" s="26" t="s">
        <v>763</v>
      </c>
      <c r="O183" s="27">
        <v>101</v>
      </c>
      <c r="P183" s="26" t="s">
        <v>58</v>
      </c>
      <c r="Q183" s="26"/>
      <c r="R183" s="27"/>
      <c r="S183" s="26"/>
      <c r="T183" s="26" t="s">
        <v>764</v>
      </c>
      <c r="U183" s="27">
        <v>10110</v>
      </c>
      <c r="V183" s="26" t="s">
        <v>59</v>
      </c>
      <c r="W183" s="26" t="s">
        <v>433</v>
      </c>
      <c r="X183" s="27" t="s">
        <v>1196</v>
      </c>
      <c r="Y183" s="26" t="s">
        <v>249</v>
      </c>
      <c r="Z183" s="28">
        <v>44112</v>
      </c>
      <c r="AA183" s="29">
        <v>759766</v>
      </c>
      <c r="AB183" s="26" t="s">
        <v>434</v>
      </c>
      <c r="AC183" s="25" t="s">
        <v>328</v>
      </c>
    </row>
    <row r="184" spans="2:29" ht="29" x14ac:dyDescent="0.35">
      <c r="B184" s="26" t="s">
        <v>271</v>
      </c>
      <c r="C184" s="27">
        <v>7</v>
      </c>
      <c r="D184" s="26" t="s">
        <v>429</v>
      </c>
      <c r="E184" s="27">
        <v>95000</v>
      </c>
      <c r="F184" s="27">
        <v>221</v>
      </c>
      <c r="G184" s="26" t="s">
        <v>430</v>
      </c>
      <c r="H184" s="27">
        <v>2021</v>
      </c>
      <c r="I184" s="27">
        <v>38053</v>
      </c>
      <c r="J184" s="26" t="s">
        <v>435</v>
      </c>
      <c r="K184" s="27" t="s">
        <v>9</v>
      </c>
      <c r="L184" s="26" t="s">
        <v>14</v>
      </c>
      <c r="M184" s="26" t="s">
        <v>331</v>
      </c>
      <c r="N184" s="26" t="s">
        <v>763</v>
      </c>
      <c r="O184" s="27">
        <v>101</v>
      </c>
      <c r="P184" s="26" t="s">
        <v>58</v>
      </c>
      <c r="Q184" s="26"/>
      <c r="R184" s="27"/>
      <c r="S184" s="26"/>
      <c r="T184" s="26" t="s">
        <v>764</v>
      </c>
      <c r="U184" s="27">
        <v>10110</v>
      </c>
      <c r="V184" s="26" t="s">
        <v>59</v>
      </c>
      <c r="W184" s="26" t="s">
        <v>395</v>
      </c>
      <c r="X184" s="27" t="s">
        <v>1191</v>
      </c>
      <c r="Y184" s="26" t="s">
        <v>62</v>
      </c>
      <c r="Z184" s="28">
        <v>44168</v>
      </c>
      <c r="AA184" s="29">
        <v>5674516</v>
      </c>
      <c r="AB184" s="26" t="s">
        <v>436</v>
      </c>
      <c r="AC184" s="25" t="s">
        <v>328</v>
      </c>
    </row>
    <row r="185" spans="2:29" ht="43.5" x14ac:dyDescent="0.35">
      <c r="B185" s="26" t="s">
        <v>271</v>
      </c>
      <c r="C185" s="27">
        <v>7</v>
      </c>
      <c r="D185" s="26" t="s">
        <v>429</v>
      </c>
      <c r="E185" s="27">
        <v>95000</v>
      </c>
      <c r="F185" s="27">
        <v>221</v>
      </c>
      <c r="G185" s="26" t="s">
        <v>430</v>
      </c>
      <c r="H185" s="27">
        <v>2021</v>
      </c>
      <c r="I185" s="27">
        <v>38127</v>
      </c>
      <c r="J185" s="26" t="s">
        <v>1051</v>
      </c>
      <c r="K185" s="27" t="s">
        <v>9</v>
      </c>
      <c r="L185" s="26" t="s">
        <v>12</v>
      </c>
      <c r="M185" s="26" t="s">
        <v>334</v>
      </c>
      <c r="N185" s="26" t="s">
        <v>835</v>
      </c>
      <c r="O185" s="27">
        <v>108</v>
      </c>
      <c r="P185" s="33" t="s">
        <v>17</v>
      </c>
      <c r="Q185" s="26"/>
      <c r="R185" s="27"/>
      <c r="S185" s="26"/>
      <c r="T185" s="26" t="s">
        <v>836</v>
      </c>
      <c r="U185" s="27">
        <v>10810</v>
      </c>
      <c r="V185" s="26" t="s">
        <v>60</v>
      </c>
      <c r="W185" s="26" t="s">
        <v>1029</v>
      </c>
      <c r="X185" s="27" t="s">
        <v>1190</v>
      </c>
      <c r="Y185" s="26" t="s">
        <v>283</v>
      </c>
      <c r="Z185" s="28">
        <v>44210</v>
      </c>
      <c r="AA185" s="29">
        <v>2698500</v>
      </c>
      <c r="AB185" s="26" t="s">
        <v>1052</v>
      </c>
      <c r="AC185" s="25" t="s">
        <v>328</v>
      </c>
    </row>
    <row r="186" spans="2:29" ht="29" x14ac:dyDescent="0.35">
      <c r="B186" s="26" t="s">
        <v>271</v>
      </c>
      <c r="C186" s="27">
        <v>7</v>
      </c>
      <c r="D186" s="26" t="s">
        <v>429</v>
      </c>
      <c r="E186" s="27">
        <v>95000</v>
      </c>
      <c r="F186" s="27">
        <v>221</v>
      </c>
      <c r="G186" s="26" t="s">
        <v>430</v>
      </c>
      <c r="H186" s="27">
        <v>2021</v>
      </c>
      <c r="I186" s="27">
        <v>38577</v>
      </c>
      <c r="J186" s="26" t="s">
        <v>1053</v>
      </c>
      <c r="K186" s="27" t="s">
        <v>9</v>
      </c>
      <c r="L186" s="26" t="s">
        <v>432</v>
      </c>
      <c r="M186" s="26" t="s">
        <v>334</v>
      </c>
      <c r="N186" s="26" t="s">
        <v>763</v>
      </c>
      <c r="O186" s="27">
        <v>101</v>
      </c>
      <c r="P186" s="26" t="s">
        <v>58</v>
      </c>
      <c r="Q186" s="26"/>
      <c r="R186" s="27"/>
      <c r="S186" s="26"/>
      <c r="T186" s="26" t="s">
        <v>764</v>
      </c>
      <c r="U186" s="27">
        <v>10110</v>
      </c>
      <c r="V186" s="26" t="s">
        <v>59</v>
      </c>
      <c r="W186" s="26" t="s">
        <v>451</v>
      </c>
      <c r="X186" s="27" t="s">
        <v>1194</v>
      </c>
      <c r="Y186" s="26" t="s">
        <v>57</v>
      </c>
      <c r="Z186" s="28">
        <v>44235</v>
      </c>
      <c r="AA186" s="31">
        <v>-7648111</v>
      </c>
      <c r="AB186" s="26" t="s">
        <v>1054</v>
      </c>
      <c r="AC186" s="25" t="s">
        <v>328</v>
      </c>
    </row>
    <row r="187" spans="2:29" ht="29" x14ac:dyDescent="0.35">
      <c r="B187" s="26" t="s">
        <v>271</v>
      </c>
      <c r="C187" s="27">
        <v>7</v>
      </c>
      <c r="D187" s="26" t="s">
        <v>429</v>
      </c>
      <c r="E187" s="27">
        <v>95000</v>
      </c>
      <c r="F187" s="27">
        <v>221</v>
      </c>
      <c r="G187" s="26" t="s">
        <v>430</v>
      </c>
      <c r="H187" s="27">
        <v>2021</v>
      </c>
      <c r="I187" s="27">
        <v>38577</v>
      </c>
      <c r="J187" s="26" t="s">
        <v>1053</v>
      </c>
      <c r="K187" s="27" t="s">
        <v>9</v>
      </c>
      <c r="L187" s="26" t="s">
        <v>432</v>
      </c>
      <c r="M187" s="26" t="s">
        <v>334</v>
      </c>
      <c r="N187" s="26" t="s">
        <v>785</v>
      </c>
      <c r="O187" s="27">
        <v>106</v>
      </c>
      <c r="P187" s="33" t="s">
        <v>63</v>
      </c>
      <c r="Q187" s="26"/>
      <c r="R187" s="27"/>
      <c r="S187" s="26"/>
      <c r="T187" s="26" t="s">
        <v>788</v>
      </c>
      <c r="U187" s="27">
        <v>10600</v>
      </c>
      <c r="V187" s="26" t="s">
        <v>63</v>
      </c>
      <c r="W187" s="26" t="s">
        <v>451</v>
      </c>
      <c r="X187" s="27" t="s">
        <v>1194</v>
      </c>
      <c r="Y187" s="26" t="s">
        <v>57</v>
      </c>
      <c r="Z187" s="28">
        <v>44235</v>
      </c>
      <c r="AA187" s="29">
        <v>7648111</v>
      </c>
      <c r="AB187" s="26" t="s">
        <v>1054</v>
      </c>
      <c r="AC187" s="25" t="s">
        <v>328</v>
      </c>
    </row>
    <row r="188" spans="2:29" ht="29" x14ac:dyDescent="0.35">
      <c r="B188" s="26" t="s">
        <v>271</v>
      </c>
      <c r="C188" s="27">
        <v>7</v>
      </c>
      <c r="D188" s="26" t="s">
        <v>429</v>
      </c>
      <c r="E188" s="27">
        <v>95000</v>
      </c>
      <c r="F188" s="27">
        <v>221</v>
      </c>
      <c r="G188" s="26" t="s">
        <v>430</v>
      </c>
      <c r="H188" s="27">
        <v>2021</v>
      </c>
      <c r="I188" s="27">
        <v>39454</v>
      </c>
      <c r="J188" s="26" t="s">
        <v>1274</v>
      </c>
      <c r="K188" s="27" t="s">
        <v>9</v>
      </c>
      <c r="L188" s="26" t="s">
        <v>14</v>
      </c>
      <c r="M188" s="26" t="s">
        <v>331</v>
      </c>
      <c r="N188" s="26" t="s">
        <v>763</v>
      </c>
      <c r="O188" s="27">
        <v>101</v>
      </c>
      <c r="P188" s="26" t="s">
        <v>58</v>
      </c>
      <c r="Q188" s="26"/>
      <c r="R188" s="27"/>
      <c r="S188" s="26"/>
      <c r="T188" s="26" t="s">
        <v>764</v>
      </c>
      <c r="U188" s="27">
        <v>10110</v>
      </c>
      <c r="V188" s="26" t="s">
        <v>59</v>
      </c>
      <c r="W188" s="26" t="s">
        <v>433</v>
      </c>
      <c r="X188" s="27" t="s">
        <v>1196</v>
      </c>
      <c r="Y188" s="26" t="s">
        <v>249</v>
      </c>
      <c r="Z188" s="28">
        <v>44337</v>
      </c>
      <c r="AA188" s="29">
        <v>1122454</v>
      </c>
      <c r="AB188" s="26" t="s">
        <v>1275</v>
      </c>
      <c r="AC188" s="25" t="s">
        <v>328</v>
      </c>
    </row>
    <row r="189" spans="2:29" ht="29" x14ac:dyDescent="0.35">
      <c r="B189" s="26" t="s">
        <v>271</v>
      </c>
      <c r="C189" s="27">
        <v>7</v>
      </c>
      <c r="D189" s="26" t="s">
        <v>429</v>
      </c>
      <c r="E189" s="27">
        <v>95000</v>
      </c>
      <c r="F189" s="27">
        <v>221</v>
      </c>
      <c r="G189" s="26" t="s">
        <v>430</v>
      </c>
      <c r="H189" s="27">
        <v>2021</v>
      </c>
      <c r="I189" s="27">
        <v>39454</v>
      </c>
      <c r="J189" s="26" t="s">
        <v>1274</v>
      </c>
      <c r="K189" s="27" t="s">
        <v>9</v>
      </c>
      <c r="L189" s="26" t="s">
        <v>14</v>
      </c>
      <c r="M189" s="26" t="s">
        <v>331</v>
      </c>
      <c r="N189" s="26" t="s">
        <v>785</v>
      </c>
      <c r="O189" s="27">
        <v>106</v>
      </c>
      <c r="P189" s="33" t="s">
        <v>63</v>
      </c>
      <c r="Q189" s="26"/>
      <c r="R189" s="27"/>
      <c r="S189" s="26"/>
      <c r="T189" s="26" t="s">
        <v>788</v>
      </c>
      <c r="U189" s="27">
        <v>10600</v>
      </c>
      <c r="V189" s="26" t="s">
        <v>63</v>
      </c>
      <c r="W189" s="26" t="s">
        <v>451</v>
      </c>
      <c r="X189" s="27" t="s">
        <v>1194</v>
      </c>
      <c r="Y189" s="26" t="s">
        <v>57</v>
      </c>
      <c r="Z189" s="28">
        <v>44337</v>
      </c>
      <c r="AA189" s="29">
        <v>18869176</v>
      </c>
      <c r="AB189" s="26" t="s">
        <v>1275</v>
      </c>
      <c r="AC189" s="25" t="s">
        <v>328</v>
      </c>
    </row>
    <row r="190" spans="2:29" ht="43.5" x14ac:dyDescent="0.35">
      <c r="B190" s="26" t="s">
        <v>271</v>
      </c>
      <c r="C190" s="27">
        <v>7</v>
      </c>
      <c r="D190" s="26" t="s">
        <v>429</v>
      </c>
      <c r="E190" s="27">
        <v>95000</v>
      </c>
      <c r="F190" s="27">
        <v>221</v>
      </c>
      <c r="G190" s="26" t="s">
        <v>430</v>
      </c>
      <c r="H190" s="27">
        <v>2021</v>
      </c>
      <c r="I190" s="27">
        <v>39454</v>
      </c>
      <c r="J190" s="26" t="s">
        <v>1274</v>
      </c>
      <c r="K190" s="27" t="s">
        <v>9</v>
      </c>
      <c r="L190" s="26" t="s">
        <v>14</v>
      </c>
      <c r="M190" s="26" t="s">
        <v>331</v>
      </c>
      <c r="N190" s="26" t="s">
        <v>835</v>
      </c>
      <c r="O190" s="27">
        <v>108</v>
      </c>
      <c r="P190" s="33" t="s">
        <v>17</v>
      </c>
      <c r="Q190" s="26"/>
      <c r="R190" s="27"/>
      <c r="S190" s="26"/>
      <c r="T190" s="26" t="s">
        <v>836</v>
      </c>
      <c r="U190" s="27">
        <v>10810</v>
      </c>
      <c r="V190" s="26" t="s">
        <v>60</v>
      </c>
      <c r="W190" s="26" t="s">
        <v>392</v>
      </c>
      <c r="X190" s="27" t="s">
        <v>1189</v>
      </c>
      <c r="Y190" s="26" t="s">
        <v>61</v>
      </c>
      <c r="Z190" s="28">
        <v>44337</v>
      </c>
      <c r="AA190" s="29">
        <v>7774451</v>
      </c>
      <c r="AB190" s="26" t="s">
        <v>1275</v>
      </c>
      <c r="AC190" s="25" t="s">
        <v>328</v>
      </c>
    </row>
    <row r="191" spans="2:29" ht="43.5" x14ac:dyDescent="0.35">
      <c r="B191" s="26" t="s">
        <v>271</v>
      </c>
      <c r="C191" s="27">
        <v>7</v>
      </c>
      <c r="D191" s="26" t="s">
        <v>1055</v>
      </c>
      <c r="E191" s="27">
        <v>96000</v>
      </c>
      <c r="F191" s="27">
        <v>217</v>
      </c>
      <c r="G191" s="26" t="s">
        <v>1056</v>
      </c>
      <c r="H191" s="27">
        <v>2021</v>
      </c>
      <c r="I191" s="27">
        <v>37093</v>
      </c>
      <c r="J191" s="26" t="s">
        <v>1057</v>
      </c>
      <c r="K191" s="27" t="s">
        <v>9</v>
      </c>
      <c r="L191" s="26" t="s">
        <v>12</v>
      </c>
      <c r="M191" s="26" t="s">
        <v>334</v>
      </c>
      <c r="N191" s="26" t="s">
        <v>835</v>
      </c>
      <c r="O191" s="27">
        <v>108</v>
      </c>
      <c r="P191" s="33" t="s">
        <v>17</v>
      </c>
      <c r="Q191" s="26"/>
      <c r="R191" s="27"/>
      <c r="S191" s="26"/>
      <c r="T191" s="26" t="s">
        <v>836</v>
      </c>
      <c r="U191" s="27">
        <v>10810</v>
      </c>
      <c r="V191" s="26" t="s">
        <v>60</v>
      </c>
      <c r="W191" s="26" t="s">
        <v>1029</v>
      </c>
      <c r="X191" s="27" t="s">
        <v>1190</v>
      </c>
      <c r="Y191" s="26" t="s">
        <v>283</v>
      </c>
      <c r="Z191" s="28">
        <v>44210</v>
      </c>
      <c r="AA191" s="29">
        <v>1299200</v>
      </c>
      <c r="AB191" s="26" t="s">
        <v>1058</v>
      </c>
      <c r="AC191" s="25" t="s">
        <v>328</v>
      </c>
    </row>
    <row r="192" spans="2:29" ht="43.5" x14ac:dyDescent="0.35">
      <c r="B192" s="26" t="s">
        <v>271</v>
      </c>
      <c r="C192" s="27">
        <v>7</v>
      </c>
      <c r="D192" s="26" t="s">
        <v>1055</v>
      </c>
      <c r="E192" s="27">
        <v>96000</v>
      </c>
      <c r="F192" s="27">
        <v>217</v>
      </c>
      <c r="G192" s="26" t="s">
        <v>1056</v>
      </c>
      <c r="H192" s="27">
        <v>2021</v>
      </c>
      <c r="I192" s="27">
        <v>38508</v>
      </c>
      <c r="J192" s="26" t="s">
        <v>1065</v>
      </c>
      <c r="K192" s="27" t="s">
        <v>9</v>
      </c>
      <c r="L192" s="26" t="s">
        <v>12</v>
      </c>
      <c r="M192" s="26" t="s">
        <v>334</v>
      </c>
      <c r="N192" s="26" t="s">
        <v>785</v>
      </c>
      <c r="O192" s="27">
        <v>106</v>
      </c>
      <c r="P192" s="33" t="s">
        <v>63</v>
      </c>
      <c r="Q192" s="26"/>
      <c r="R192" s="27"/>
      <c r="S192" s="26"/>
      <c r="T192" s="26" t="s">
        <v>788</v>
      </c>
      <c r="U192" s="27">
        <v>10600</v>
      </c>
      <c r="V192" s="26" t="s">
        <v>63</v>
      </c>
      <c r="W192" s="26" t="s">
        <v>392</v>
      </c>
      <c r="X192" s="27" t="s">
        <v>1189</v>
      </c>
      <c r="Y192" s="26" t="s">
        <v>61</v>
      </c>
      <c r="Z192" s="28">
        <v>44224</v>
      </c>
      <c r="AA192" s="31">
        <v>-588602</v>
      </c>
      <c r="AB192" s="26" t="s">
        <v>1066</v>
      </c>
      <c r="AC192" s="25" t="s">
        <v>328</v>
      </c>
    </row>
    <row r="193" spans="2:29" ht="43.5" x14ac:dyDescent="0.35">
      <c r="B193" s="26" t="s">
        <v>271</v>
      </c>
      <c r="C193" s="27">
        <v>7</v>
      </c>
      <c r="D193" s="26" t="s">
        <v>1055</v>
      </c>
      <c r="E193" s="27">
        <v>96000</v>
      </c>
      <c r="F193" s="27">
        <v>217</v>
      </c>
      <c r="G193" s="26" t="s">
        <v>1056</v>
      </c>
      <c r="H193" s="27">
        <v>2021</v>
      </c>
      <c r="I193" s="27">
        <v>38508</v>
      </c>
      <c r="J193" s="26" t="s">
        <v>1065</v>
      </c>
      <c r="K193" s="27" t="s">
        <v>9</v>
      </c>
      <c r="L193" s="26" t="s">
        <v>12</v>
      </c>
      <c r="M193" s="26" t="s">
        <v>334</v>
      </c>
      <c r="N193" s="26" t="s">
        <v>835</v>
      </c>
      <c r="O193" s="27">
        <v>108</v>
      </c>
      <c r="P193" s="33" t="s">
        <v>17</v>
      </c>
      <c r="Q193" s="26"/>
      <c r="R193" s="27"/>
      <c r="S193" s="26"/>
      <c r="T193" s="26" t="s">
        <v>836</v>
      </c>
      <c r="U193" s="27">
        <v>10810</v>
      </c>
      <c r="V193" s="26" t="s">
        <v>60</v>
      </c>
      <c r="W193" s="26" t="s">
        <v>392</v>
      </c>
      <c r="X193" s="27" t="s">
        <v>1189</v>
      </c>
      <c r="Y193" s="26" t="s">
        <v>61</v>
      </c>
      <c r="Z193" s="28">
        <v>44224</v>
      </c>
      <c r="AA193" s="29">
        <v>588602</v>
      </c>
      <c r="AB193" s="26" t="s">
        <v>1066</v>
      </c>
      <c r="AC193" s="25" t="s">
        <v>328</v>
      </c>
    </row>
    <row r="194" spans="2:29" ht="29" x14ac:dyDescent="0.35">
      <c r="B194" s="26" t="s">
        <v>271</v>
      </c>
      <c r="C194" s="27">
        <v>7</v>
      </c>
      <c r="D194" s="26" t="s">
        <v>1055</v>
      </c>
      <c r="E194" s="27">
        <v>96000</v>
      </c>
      <c r="F194" s="27">
        <v>217</v>
      </c>
      <c r="G194" s="26" t="s">
        <v>1056</v>
      </c>
      <c r="H194" s="27">
        <v>2021</v>
      </c>
      <c r="I194" s="27">
        <v>38523</v>
      </c>
      <c r="J194" s="26" t="s">
        <v>1067</v>
      </c>
      <c r="K194" s="27" t="s">
        <v>9</v>
      </c>
      <c r="L194" s="26" t="s">
        <v>12</v>
      </c>
      <c r="M194" s="26" t="s">
        <v>334</v>
      </c>
      <c r="N194" s="26" t="s">
        <v>785</v>
      </c>
      <c r="O194" s="27">
        <v>106</v>
      </c>
      <c r="P194" s="33" t="s">
        <v>63</v>
      </c>
      <c r="Q194" s="26"/>
      <c r="R194" s="27"/>
      <c r="S194" s="26"/>
      <c r="T194" s="26" t="s">
        <v>788</v>
      </c>
      <c r="U194" s="27">
        <v>10600</v>
      </c>
      <c r="V194" s="26" t="s">
        <v>63</v>
      </c>
      <c r="W194" s="26" t="s">
        <v>392</v>
      </c>
      <c r="X194" s="27" t="s">
        <v>1189</v>
      </c>
      <c r="Y194" s="26" t="s">
        <v>61</v>
      </c>
      <c r="Z194" s="28">
        <v>44225</v>
      </c>
      <c r="AA194" s="29">
        <v>588602</v>
      </c>
      <c r="AB194" s="26" t="s">
        <v>1068</v>
      </c>
      <c r="AC194" s="25" t="s">
        <v>328</v>
      </c>
    </row>
    <row r="195" spans="2:29" ht="43.5" x14ac:dyDescent="0.35">
      <c r="B195" s="26" t="s">
        <v>271</v>
      </c>
      <c r="C195" s="27">
        <v>7</v>
      </c>
      <c r="D195" s="26" t="s">
        <v>1055</v>
      </c>
      <c r="E195" s="27">
        <v>96000</v>
      </c>
      <c r="F195" s="27">
        <v>217</v>
      </c>
      <c r="G195" s="26" t="s">
        <v>1056</v>
      </c>
      <c r="H195" s="27">
        <v>2021</v>
      </c>
      <c r="I195" s="27">
        <v>38523</v>
      </c>
      <c r="J195" s="26" t="s">
        <v>1067</v>
      </c>
      <c r="K195" s="27" t="s">
        <v>9</v>
      </c>
      <c r="L195" s="26" t="s">
        <v>12</v>
      </c>
      <c r="M195" s="26" t="s">
        <v>334</v>
      </c>
      <c r="N195" s="26" t="s">
        <v>835</v>
      </c>
      <c r="O195" s="27">
        <v>108</v>
      </c>
      <c r="P195" s="33" t="s">
        <v>17</v>
      </c>
      <c r="Q195" s="26"/>
      <c r="R195" s="27"/>
      <c r="S195" s="26"/>
      <c r="T195" s="26" t="s">
        <v>836</v>
      </c>
      <c r="U195" s="27">
        <v>10810</v>
      </c>
      <c r="V195" s="26" t="s">
        <v>60</v>
      </c>
      <c r="W195" s="26" t="s">
        <v>392</v>
      </c>
      <c r="X195" s="27" t="s">
        <v>1189</v>
      </c>
      <c r="Y195" s="26" t="s">
        <v>61</v>
      </c>
      <c r="Z195" s="28">
        <v>44225</v>
      </c>
      <c r="AA195" s="31">
        <v>-588602</v>
      </c>
      <c r="AB195" s="26" t="s">
        <v>1068</v>
      </c>
      <c r="AC195" s="25" t="s">
        <v>328</v>
      </c>
    </row>
    <row r="196" spans="2:29" ht="29" x14ac:dyDescent="0.35">
      <c r="B196" s="26" t="s">
        <v>271</v>
      </c>
      <c r="C196" s="27">
        <v>7</v>
      </c>
      <c r="D196" s="26" t="s">
        <v>1055</v>
      </c>
      <c r="E196" s="27">
        <v>96000</v>
      </c>
      <c r="F196" s="27">
        <v>217</v>
      </c>
      <c r="G196" s="26" t="s">
        <v>1056</v>
      </c>
      <c r="H196" s="27">
        <v>2021</v>
      </c>
      <c r="I196" s="27">
        <v>38480</v>
      </c>
      <c r="J196" s="26" t="s">
        <v>1061</v>
      </c>
      <c r="K196" s="27" t="s">
        <v>9</v>
      </c>
      <c r="L196" s="26" t="s">
        <v>432</v>
      </c>
      <c r="M196" s="26" t="s">
        <v>334</v>
      </c>
      <c r="N196" s="26" t="s">
        <v>785</v>
      </c>
      <c r="O196" s="27">
        <v>106</v>
      </c>
      <c r="P196" s="33" t="s">
        <v>63</v>
      </c>
      <c r="Q196" s="26"/>
      <c r="R196" s="27"/>
      <c r="S196" s="26"/>
      <c r="T196" s="26" t="s">
        <v>788</v>
      </c>
      <c r="U196" s="27">
        <v>10600</v>
      </c>
      <c r="V196" s="26" t="s">
        <v>63</v>
      </c>
      <c r="W196" s="26" t="s">
        <v>451</v>
      </c>
      <c r="X196" s="27" t="s">
        <v>1194</v>
      </c>
      <c r="Y196" s="26" t="s">
        <v>57</v>
      </c>
      <c r="Z196" s="28">
        <v>44237</v>
      </c>
      <c r="AA196" s="31">
        <v>-4546101</v>
      </c>
      <c r="AB196" s="26" t="s">
        <v>1062</v>
      </c>
      <c r="AC196" s="25" t="s">
        <v>328</v>
      </c>
    </row>
    <row r="197" spans="2:29" ht="29" x14ac:dyDescent="0.35">
      <c r="B197" s="26" t="s">
        <v>271</v>
      </c>
      <c r="C197" s="27">
        <v>7</v>
      </c>
      <c r="D197" s="26" t="s">
        <v>1055</v>
      </c>
      <c r="E197" s="27">
        <v>96000</v>
      </c>
      <c r="F197" s="27">
        <v>217</v>
      </c>
      <c r="G197" s="26" t="s">
        <v>1056</v>
      </c>
      <c r="H197" s="27">
        <v>2021</v>
      </c>
      <c r="I197" s="27">
        <v>38480</v>
      </c>
      <c r="J197" s="26" t="s">
        <v>1061</v>
      </c>
      <c r="K197" s="27" t="s">
        <v>9</v>
      </c>
      <c r="L197" s="26" t="s">
        <v>432</v>
      </c>
      <c r="M197" s="26" t="s">
        <v>334</v>
      </c>
      <c r="N197" s="26" t="s">
        <v>791</v>
      </c>
      <c r="O197" s="27">
        <v>809</v>
      </c>
      <c r="P197" s="33" t="s">
        <v>56</v>
      </c>
      <c r="Q197" s="26"/>
      <c r="R197" s="27"/>
      <c r="S197" s="26"/>
      <c r="T197" s="26" t="s">
        <v>794</v>
      </c>
      <c r="U197" s="27">
        <v>80990</v>
      </c>
      <c r="V197" s="26" t="s">
        <v>206</v>
      </c>
      <c r="W197" s="26" t="s">
        <v>451</v>
      </c>
      <c r="X197" s="27" t="s">
        <v>1194</v>
      </c>
      <c r="Y197" s="26" t="s">
        <v>57</v>
      </c>
      <c r="Z197" s="28">
        <v>44237</v>
      </c>
      <c r="AA197" s="29">
        <v>4546101</v>
      </c>
      <c r="AB197" s="26" t="s">
        <v>1062</v>
      </c>
      <c r="AC197" s="25" t="s">
        <v>328</v>
      </c>
    </row>
    <row r="198" spans="2:29" ht="43.5" x14ac:dyDescent="0.35">
      <c r="B198" s="26" t="s">
        <v>271</v>
      </c>
      <c r="C198" s="27">
        <v>7</v>
      </c>
      <c r="D198" s="26" t="s">
        <v>1055</v>
      </c>
      <c r="E198" s="27">
        <v>96000</v>
      </c>
      <c r="F198" s="27">
        <v>217</v>
      </c>
      <c r="G198" s="26" t="s">
        <v>1056</v>
      </c>
      <c r="H198" s="27">
        <v>2021</v>
      </c>
      <c r="I198" s="27">
        <v>38638</v>
      </c>
      <c r="J198" s="26" t="s">
        <v>1069</v>
      </c>
      <c r="K198" s="27" t="s">
        <v>9</v>
      </c>
      <c r="L198" s="26" t="s">
        <v>432</v>
      </c>
      <c r="M198" s="26" t="s">
        <v>334</v>
      </c>
      <c r="N198" s="26" t="s">
        <v>785</v>
      </c>
      <c r="O198" s="27">
        <v>106</v>
      </c>
      <c r="P198" s="33" t="s">
        <v>63</v>
      </c>
      <c r="Q198" s="26"/>
      <c r="R198" s="27"/>
      <c r="S198" s="26"/>
      <c r="T198" s="26" t="s">
        <v>788</v>
      </c>
      <c r="U198" s="27">
        <v>10600</v>
      </c>
      <c r="V198" s="26" t="s">
        <v>63</v>
      </c>
      <c r="W198" s="26" t="s">
        <v>392</v>
      </c>
      <c r="X198" s="27" t="s">
        <v>1189</v>
      </c>
      <c r="Y198" s="26" t="s">
        <v>61</v>
      </c>
      <c r="Z198" s="28">
        <v>44246</v>
      </c>
      <c r="AA198" s="31">
        <v>-588602</v>
      </c>
      <c r="AB198" s="26" t="s">
        <v>1070</v>
      </c>
      <c r="AC198" s="25" t="s">
        <v>328</v>
      </c>
    </row>
    <row r="199" spans="2:29" ht="43.5" x14ac:dyDescent="0.35">
      <c r="B199" s="26" t="s">
        <v>271</v>
      </c>
      <c r="C199" s="27">
        <v>7</v>
      </c>
      <c r="D199" s="26" t="s">
        <v>1055</v>
      </c>
      <c r="E199" s="27">
        <v>96000</v>
      </c>
      <c r="F199" s="27">
        <v>217</v>
      </c>
      <c r="G199" s="26" t="s">
        <v>1056</v>
      </c>
      <c r="H199" s="27">
        <v>2021</v>
      </c>
      <c r="I199" s="27">
        <v>38638</v>
      </c>
      <c r="J199" s="26" t="s">
        <v>1069</v>
      </c>
      <c r="K199" s="27" t="s">
        <v>9</v>
      </c>
      <c r="L199" s="26" t="s">
        <v>432</v>
      </c>
      <c r="M199" s="26" t="s">
        <v>334</v>
      </c>
      <c r="N199" s="26" t="s">
        <v>791</v>
      </c>
      <c r="O199" s="27">
        <v>809</v>
      </c>
      <c r="P199" s="33" t="s">
        <v>56</v>
      </c>
      <c r="Q199" s="26"/>
      <c r="R199" s="27"/>
      <c r="S199" s="26"/>
      <c r="T199" s="26" t="s">
        <v>794</v>
      </c>
      <c r="U199" s="27">
        <v>80990</v>
      </c>
      <c r="V199" s="26" t="s">
        <v>206</v>
      </c>
      <c r="W199" s="26" t="s">
        <v>392</v>
      </c>
      <c r="X199" s="27" t="s">
        <v>1189</v>
      </c>
      <c r="Y199" s="26" t="s">
        <v>61</v>
      </c>
      <c r="Z199" s="28">
        <v>44246</v>
      </c>
      <c r="AA199" s="29">
        <v>588602</v>
      </c>
      <c r="AB199" s="26" t="s">
        <v>1070</v>
      </c>
      <c r="AC199" s="25" t="s">
        <v>328</v>
      </c>
    </row>
    <row r="200" spans="2:29" ht="29" x14ac:dyDescent="0.35">
      <c r="B200" s="26" t="s">
        <v>271</v>
      </c>
      <c r="C200" s="27">
        <v>7</v>
      </c>
      <c r="D200" s="26" t="s">
        <v>1055</v>
      </c>
      <c r="E200" s="27">
        <v>96000</v>
      </c>
      <c r="F200" s="27">
        <v>217</v>
      </c>
      <c r="G200" s="26" t="s">
        <v>1056</v>
      </c>
      <c r="H200" s="27">
        <v>2021</v>
      </c>
      <c r="I200" s="27">
        <v>38214</v>
      </c>
      <c r="J200" s="26" t="s">
        <v>1059</v>
      </c>
      <c r="K200" s="27" t="s">
        <v>9</v>
      </c>
      <c r="L200" s="26" t="s">
        <v>14</v>
      </c>
      <c r="M200" s="26" t="s">
        <v>331</v>
      </c>
      <c r="N200" s="26" t="s">
        <v>785</v>
      </c>
      <c r="O200" s="27">
        <v>106</v>
      </c>
      <c r="P200" s="33" t="s">
        <v>63</v>
      </c>
      <c r="Q200" s="26"/>
      <c r="R200" s="27"/>
      <c r="S200" s="26"/>
      <c r="T200" s="26" t="s">
        <v>788</v>
      </c>
      <c r="U200" s="27">
        <v>10600</v>
      </c>
      <c r="V200" s="26" t="s">
        <v>63</v>
      </c>
      <c r="W200" s="26" t="s">
        <v>395</v>
      </c>
      <c r="X200" s="27" t="s">
        <v>1191</v>
      </c>
      <c r="Y200" s="26" t="s">
        <v>62</v>
      </c>
      <c r="Z200" s="28">
        <v>44265</v>
      </c>
      <c r="AA200" s="29">
        <v>3569767</v>
      </c>
      <c r="AB200" s="26" t="s">
        <v>1060</v>
      </c>
      <c r="AC200" s="25" t="s">
        <v>328</v>
      </c>
    </row>
    <row r="201" spans="2:29" ht="29" x14ac:dyDescent="0.35">
      <c r="B201" s="26" t="s">
        <v>271</v>
      </c>
      <c r="C201" s="27">
        <v>7</v>
      </c>
      <c r="D201" s="26" t="s">
        <v>1055</v>
      </c>
      <c r="E201" s="27">
        <v>96000</v>
      </c>
      <c r="F201" s="27">
        <v>217</v>
      </c>
      <c r="G201" s="26" t="s">
        <v>1056</v>
      </c>
      <c r="H201" s="27">
        <v>2021</v>
      </c>
      <c r="I201" s="27">
        <v>38481</v>
      </c>
      <c r="J201" s="26" t="s">
        <v>1063</v>
      </c>
      <c r="K201" s="27" t="s">
        <v>9</v>
      </c>
      <c r="L201" s="26" t="s">
        <v>12</v>
      </c>
      <c r="M201" s="26" t="s">
        <v>334</v>
      </c>
      <c r="N201" s="26" t="s">
        <v>785</v>
      </c>
      <c r="O201" s="27">
        <v>106</v>
      </c>
      <c r="P201" s="33" t="s">
        <v>63</v>
      </c>
      <c r="Q201" s="26"/>
      <c r="R201" s="27"/>
      <c r="S201" s="26"/>
      <c r="T201" s="26" t="s">
        <v>788</v>
      </c>
      <c r="U201" s="27">
        <v>10600</v>
      </c>
      <c r="V201" s="26" t="s">
        <v>63</v>
      </c>
      <c r="W201" s="26" t="s">
        <v>395</v>
      </c>
      <c r="X201" s="27" t="s">
        <v>1191</v>
      </c>
      <c r="Y201" s="26" t="s">
        <v>62</v>
      </c>
      <c r="Z201" s="28">
        <v>44278</v>
      </c>
      <c r="AA201" s="31">
        <v>-2569767</v>
      </c>
      <c r="AB201" s="26" t="s">
        <v>1064</v>
      </c>
      <c r="AC201" s="25" t="s">
        <v>328</v>
      </c>
    </row>
    <row r="202" spans="2:29" ht="29" x14ac:dyDescent="0.35">
      <c r="B202" s="26" t="s">
        <v>271</v>
      </c>
      <c r="C202" s="27">
        <v>7</v>
      </c>
      <c r="D202" s="26" t="s">
        <v>1055</v>
      </c>
      <c r="E202" s="27">
        <v>96000</v>
      </c>
      <c r="F202" s="27">
        <v>217</v>
      </c>
      <c r="G202" s="26" t="s">
        <v>1056</v>
      </c>
      <c r="H202" s="27">
        <v>2021</v>
      </c>
      <c r="I202" s="27">
        <v>38481</v>
      </c>
      <c r="J202" s="26" t="s">
        <v>1063</v>
      </c>
      <c r="K202" s="27" t="s">
        <v>9</v>
      </c>
      <c r="L202" s="26" t="s">
        <v>12</v>
      </c>
      <c r="M202" s="26" t="s">
        <v>334</v>
      </c>
      <c r="N202" s="26" t="s">
        <v>791</v>
      </c>
      <c r="O202" s="27">
        <v>809</v>
      </c>
      <c r="P202" s="33" t="s">
        <v>56</v>
      </c>
      <c r="Q202" s="26"/>
      <c r="R202" s="27"/>
      <c r="S202" s="26"/>
      <c r="T202" s="26" t="s">
        <v>794</v>
      </c>
      <c r="U202" s="27">
        <v>80990</v>
      </c>
      <c r="V202" s="26" t="s">
        <v>206</v>
      </c>
      <c r="W202" s="26" t="s">
        <v>395</v>
      </c>
      <c r="X202" s="27" t="s">
        <v>1191</v>
      </c>
      <c r="Y202" s="26" t="s">
        <v>62</v>
      </c>
      <c r="Z202" s="28">
        <v>44278</v>
      </c>
      <c r="AA202" s="29">
        <v>2569767</v>
      </c>
      <c r="AB202" s="26" t="s">
        <v>1064</v>
      </c>
      <c r="AC202" s="25" t="s">
        <v>328</v>
      </c>
    </row>
    <row r="203" spans="2:29" ht="43.5" x14ac:dyDescent="0.35">
      <c r="B203" s="26" t="s">
        <v>271</v>
      </c>
      <c r="C203" s="27">
        <v>7</v>
      </c>
      <c r="D203" s="26" t="s">
        <v>1055</v>
      </c>
      <c r="E203" s="27">
        <v>96000</v>
      </c>
      <c r="F203" s="27">
        <v>217</v>
      </c>
      <c r="G203" s="26" t="s">
        <v>1056</v>
      </c>
      <c r="H203" s="27">
        <v>2021</v>
      </c>
      <c r="I203" s="27">
        <v>38693</v>
      </c>
      <c r="J203" s="26" t="s">
        <v>1071</v>
      </c>
      <c r="K203" s="27" t="s">
        <v>9</v>
      </c>
      <c r="L203" s="26" t="s">
        <v>432</v>
      </c>
      <c r="M203" s="26" t="s">
        <v>334</v>
      </c>
      <c r="N203" s="26" t="s">
        <v>835</v>
      </c>
      <c r="O203" s="27">
        <v>108</v>
      </c>
      <c r="P203" s="33" t="s">
        <v>17</v>
      </c>
      <c r="Q203" s="26"/>
      <c r="R203" s="27"/>
      <c r="S203" s="26"/>
      <c r="T203" s="26" t="s">
        <v>836</v>
      </c>
      <c r="U203" s="27">
        <v>10810</v>
      </c>
      <c r="V203" s="26" t="s">
        <v>60</v>
      </c>
      <c r="W203" s="26" t="s">
        <v>392</v>
      </c>
      <c r="X203" s="27" t="s">
        <v>1189</v>
      </c>
      <c r="Y203" s="26" t="s">
        <v>61</v>
      </c>
      <c r="Z203" s="28">
        <v>44280</v>
      </c>
      <c r="AA203" s="29">
        <v>588602</v>
      </c>
      <c r="AB203" s="26" t="s">
        <v>1072</v>
      </c>
      <c r="AC203" s="25" t="s">
        <v>328</v>
      </c>
    </row>
    <row r="204" spans="2:29" ht="43.5" x14ac:dyDescent="0.35">
      <c r="B204" s="26" t="s">
        <v>271</v>
      </c>
      <c r="C204" s="27">
        <v>7</v>
      </c>
      <c r="D204" s="26" t="s">
        <v>1055</v>
      </c>
      <c r="E204" s="27">
        <v>96000</v>
      </c>
      <c r="F204" s="27">
        <v>217</v>
      </c>
      <c r="G204" s="26" t="s">
        <v>1056</v>
      </c>
      <c r="H204" s="27">
        <v>2021</v>
      </c>
      <c r="I204" s="27">
        <v>38693</v>
      </c>
      <c r="J204" s="26" t="s">
        <v>1071</v>
      </c>
      <c r="K204" s="27" t="s">
        <v>9</v>
      </c>
      <c r="L204" s="26" t="s">
        <v>432</v>
      </c>
      <c r="M204" s="26" t="s">
        <v>334</v>
      </c>
      <c r="N204" s="26" t="s">
        <v>791</v>
      </c>
      <c r="O204" s="27">
        <v>809</v>
      </c>
      <c r="P204" s="33" t="s">
        <v>56</v>
      </c>
      <c r="Q204" s="26"/>
      <c r="R204" s="27"/>
      <c r="S204" s="26"/>
      <c r="T204" s="26" t="s">
        <v>794</v>
      </c>
      <c r="U204" s="27">
        <v>80990</v>
      </c>
      <c r="V204" s="26" t="s">
        <v>206</v>
      </c>
      <c r="W204" s="26" t="s">
        <v>392</v>
      </c>
      <c r="X204" s="27" t="s">
        <v>1189</v>
      </c>
      <c r="Y204" s="26" t="s">
        <v>61</v>
      </c>
      <c r="Z204" s="28">
        <v>44280</v>
      </c>
      <c r="AA204" s="31">
        <v>-588602</v>
      </c>
      <c r="AB204" s="26" t="s">
        <v>1072</v>
      </c>
      <c r="AC204" s="25" t="s">
        <v>328</v>
      </c>
    </row>
    <row r="205" spans="2:29" ht="43.5" x14ac:dyDescent="0.35">
      <c r="B205" s="26" t="s">
        <v>271</v>
      </c>
      <c r="C205" s="27">
        <v>7</v>
      </c>
      <c r="D205" s="26" t="s">
        <v>1055</v>
      </c>
      <c r="E205" s="27">
        <v>96000</v>
      </c>
      <c r="F205" s="27">
        <v>217</v>
      </c>
      <c r="G205" s="26" t="s">
        <v>1056</v>
      </c>
      <c r="H205" s="27">
        <v>2021</v>
      </c>
      <c r="I205" s="27">
        <v>39432</v>
      </c>
      <c r="J205" s="26" t="s">
        <v>1276</v>
      </c>
      <c r="K205" s="27" t="s">
        <v>9</v>
      </c>
      <c r="L205" s="26" t="s">
        <v>14</v>
      </c>
      <c r="M205" s="26" t="s">
        <v>331</v>
      </c>
      <c r="N205" s="26" t="s">
        <v>835</v>
      </c>
      <c r="O205" s="27">
        <v>108</v>
      </c>
      <c r="P205" s="33" t="s">
        <v>17</v>
      </c>
      <c r="Q205" s="26"/>
      <c r="R205" s="27"/>
      <c r="S205" s="26"/>
      <c r="T205" s="26" t="s">
        <v>836</v>
      </c>
      <c r="U205" s="27">
        <v>10810</v>
      </c>
      <c r="V205" s="26" t="s">
        <v>60</v>
      </c>
      <c r="W205" s="26" t="s">
        <v>392</v>
      </c>
      <c r="X205" s="27" t="s">
        <v>1189</v>
      </c>
      <c r="Y205" s="26" t="s">
        <v>61</v>
      </c>
      <c r="Z205" s="28">
        <v>44337</v>
      </c>
      <c r="AA205" s="29">
        <v>4546102</v>
      </c>
      <c r="AB205" s="26" t="s">
        <v>1277</v>
      </c>
      <c r="AC205" s="25" t="s">
        <v>328</v>
      </c>
    </row>
    <row r="206" spans="2:29" ht="43.5" x14ac:dyDescent="0.35">
      <c r="B206" s="26" t="s">
        <v>271</v>
      </c>
      <c r="C206" s="27">
        <v>7</v>
      </c>
      <c r="D206" s="26" t="s">
        <v>1055</v>
      </c>
      <c r="E206" s="27">
        <v>96000</v>
      </c>
      <c r="F206" s="27">
        <v>217</v>
      </c>
      <c r="G206" s="26" t="s">
        <v>1056</v>
      </c>
      <c r="H206" s="27">
        <v>2021</v>
      </c>
      <c r="I206" s="27">
        <v>39432</v>
      </c>
      <c r="J206" s="26" t="s">
        <v>1276</v>
      </c>
      <c r="K206" s="27" t="s">
        <v>9</v>
      </c>
      <c r="L206" s="26" t="s">
        <v>14</v>
      </c>
      <c r="M206" s="26" t="s">
        <v>331</v>
      </c>
      <c r="N206" s="26" t="s">
        <v>811</v>
      </c>
      <c r="O206" s="27">
        <v>110</v>
      </c>
      <c r="P206" s="33" t="s">
        <v>54</v>
      </c>
      <c r="Q206" s="26"/>
      <c r="R206" s="27"/>
      <c r="S206" s="26"/>
      <c r="T206" s="26" t="s">
        <v>812</v>
      </c>
      <c r="U206" s="27">
        <v>11004</v>
      </c>
      <c r="V206" s="26" t="s">
        <v>55</v>
      </c>
      <c r="W206" s="26" t="s">
        <v>451</v>
      </c>
      <c r="X206" s="27" t="s">
        <v>1194</v>
      </c>
      <c r="Y206" s="26" t="s">
        <v>57</v>
      </c>
      <c r="Z206" s="28">
        <v>44337</v>
      </c>
      <c r="AA206" s="29">
        <v>9509633</v>
      </c>
      <c r="AB206" s="26" t="s">
        <v>1277</v>
      </c>
      <c r="AC206" s="25" t="s">
        <v>328</v>
      </c>
    </row>
    <row r="207" spans="2:29" ht="29" x14ac:dyDescent="0.35">
      <c r="B207" s="26" t="s">
        <v>271</v>
      </c>
      <c r="C207" s="27">
        <v>7</v>
      </c>
      <c r="D207" s="26" t="s">
        <v>437</v>
      </c>
      <c r="E207" s="27">
        <v>97000</v>
      </c>
      <c r="F207" s="27">
        <v>215</v>
      </c>
      <c r="G207" s="26" t="s">
        <v>68</v>
      </c>
      <c r="H207" s="27">
        <v>2021</v>
      </c>
      <c r="I207" s="27">
        <v>37661</v>
      </c>
      <c r="J207" s="26" t="s">
        <v>438</v>
      </c>
      <c r="K207" s="27" t="s">
        <v>9</v>
      </c>
      <c r="L207" s="26" t="s">
        <v>14</v>
      </c>
      <c r="M207" s="26" t="s">
        <v>331</v>
      </c>
      <c r="N207" s="26" t="s">
        <v>785</v>
      </c>
      <c r="O207" s="27">
        <v>106</v>
      </c>
      <c r="P207" s="33" t="s">
        <v>63</v>
      </c>
      <c r="Q207" s="26"/>
      <c r="R207" s="27"/>
      <c r="S207" s="26"/>
      <c r="T207" s="26" t="s">
        <v>813</v>
      </c>
      <c r="U207" s="27">
        <v>10630</v>
      </c>
      <c r="V207" s="26" t="s">
        <v>64</v>
      </c>
      <c r="W207" s="26" t="s">
        <v>395</v>
      </c>
      <c r="X207" s="27" t="s">
        <v>1191</v>
      </c>
      <c r="Y207" s="26" t="s">
        <v>62</v>
      </c>
      <c r="Z207" s="28">
        <v>44138</v>
      </c>
      <c r="AA207" s="29">
        <v>1067401</v>
      </c>
      <c r="AB207" s="26" t="s">
        <v>439</v>
      </c>
      <c r="AC207" s="25" t="s">
        <v>328</v>
      </c>
    </row>
    <row r="208" spans="2:29" ht="43.5" x14ac:dyDescent="0.35">
      <c r="B208" s="26" t="s">
        <v>271</v>
      </c>
      <c r="C208" s="27">
        <v>7</v>
      </c>
      <c r="D208" s="26" t="s">
        <v>437</v>
      </c>
      <c r="E208" s="27">
        <v>97000</v>
      </c>
      <c r="F208" s="27">
        <v>215</v>
      </c>
      <c r="G208" s="26" t="s">
        <v>68</v>
      </c>
      <c r="H208" s="27">
        <v>2021</v>
      </c>
      <c r="I208" s="27">
        <v>38172</v>
      </c>
      <c r="J208" s="26" t="s">
        <v>1073</v>
      </c>
      <c r="K208" s="27" t="s">
        <v>9</v>
      </c>
      <c r="L208" s="26" t="s">
        <v>12</v>
      </c>
      <c r="M208" s="26" t="s">
        <v>334</v>
      </c>
      <c r="N208" s="26" t="s">
        <v>811</v>
      </c>
      <c r="O208" s="27">
        <v>110</v>
      </c>
      <c r="P208" s="33" t="s">
        <v>54</v>
      </c>
      <c r="Q208" s="26"/>
      <c r="R208" s="27"/>
      <c r="S208" s="26"/>
      <c r="T208" s="26" t="s">
        <v>812</v>
      </c>
      <c r="U208" s="27">
        <v>11004</v>
      </c>
      <c r="V208" s="26" t="s">
        <v>55</v>
      </c>
      <c r="W208" s="26" t="s">
        <v>1029</v>
      </c>
      <c r="X208" s="27" t="s">
        <v>1190</v>
      </c>
      <c r="Y208" s="26" t="s">
        <v>283</v>
      </c>
      <c r="Z208" s="28">
        <v>44210</v>
      </c>
      <c r="AA208" s="29">
        <v>265200</v>
      </c>
      <c r="AB208" s="26" t="s">
        <v>1074</v>
      </c>
      <c r="AC208" s="25" t="s">
        <v>328</v>
      </c>
    </row>
    <row r="209" spans="2:29" ht="43.5" x14ac:dyDescent="0.35">
      <c r="B209" s="26" t="s">
        <v>271</v>
      </c>
      <c r="C209" s="27">
        <v>7</v>
      </c>
      <c r="D209" s="26" t="s">
        <v>437</v>
      </c>
      <c r="E209" s="27">
        <v>97000</v>
      </c>
      <c r="F209" s="27">
        <v>215</v>
      </c>
      <c r="G209" s="26" t="s">
        <v>68</v>
      </c>
      <c r="H209" s="27">
        <v>2021</v>
      </c>
      <c r="I209" s="27">
        <v>38896</v>
      </c>
      <c r="J209" s="26" t="s">
        <v>1278</v>
      </c>
      <c r="K209" s="27" t="s">
        <v>9</v>
      </c>
      <c r="L209" s="26" t="s">
        <v>14</v>
      </c>
      <c r="M209" s="26" t="s">
        <v>331</v>
      </c>
      <c r="N209" s="26" t="s">
        <v>811</v>
      </c>
      <c r="O209" s="27">
        <v>110</v>
      </c>
      <c r="P209" s="33" t="s">
        <v>54</v>
      </c>
      <c r="Q209" s="26"/>
      <c r="R209" s="27"/>
      <c r="S209" s="26"/>
      <c r="T209" s="26" t="s">
        <v>812</v>
      </c>
      <c r="U209" s="27">
        <v>11004</v>
      </c>
      <c r="V209" s="26" t="s">
        <v>55</v>
      </c>
      <c r="W209" s="26" t="s">
        <v>451</v>
      </c>
      <c r="X209" s="27" t="s">
        <v>1194</v>
      </c>
      <c r="Y209" s="26" t="s">
        <v>57</v>
      </c>
      <c r="Z209" s="28">
        <v>44293</v>
      </c>
      <c r="AA209" s="29">
        <v>3004578</v>
      </c>
      <c r="AB209" s="26" t="s">
        <v>1279</v>
      </c>
      <c r="AC209" s="25" t="s">
        <v>328</v>
      </c>
    </row>
    <row r="210" spans="2:29" ht="43.5" x14ac:dyDescent="0.35">
      <c r="B210" s="26" t="s">
        <v>271</v>
      </c>
      <c r="C210" s="27">
        <v>7</v>
      </c>
      <c r="D210" s="26" t="s">
        <v>437</v>
      </c>
      <c r="E210" s="27">
        <v>97000</v>
      </c>
      <c r="F210" s="27">
        <v>215</v>
      </c>
      <c r="G210" s="26" t="s">
        <v>68</v>
      </c>
      <c r="H210" s="27">
        <v>2021</v>
      </c>
      <c r="I210" s="27">
        <v>39700</v>
      </c>
      <c r="J210" s="26" t="s">
        <v>1280</v>
      </c>
      <c r="K210" s="27" t="s">
        <v>9</v>
      </c>
      <c r="L210" s="26" t="s">
        <v>14</v>
      </c>
      <c r="M210" s="26" t="s">
        <v>331</v>
      </c>
      <c r="N210" s="26" t="s">
        <v>835</v>
      </c>
      <c r="O210" s="27">
        <v>108</v>
      </c>
      <c r="P210" s="33" t="s">
        <v>17</v>
      </c>
      <c r="Q210" s="26"/>
      <c r="R210" s="27"/>
      <c r="S210" s="26"/>
      <c r="T210" s="26" t="s">
        <v>836</v>
      </c>
      <c r="U210" s="27">
        <v>10810</v>
      </c>
      <c r="V210" s="26" t="s">
        <v>60</v>
      </c>
      <c r="W210" s="26" t="s">
        <v>392</v>
      </c>
      <c r="X210" s="27" t="s">
        <v>1189</v>
      </c>
      <c r="Y210" s="26" t="s">
        <v>61</v>
      </c>
      <c r="Z210" s="28">
        <v>44363</v>
      </c>
      <c r="AA210" s="29">
        <v>1444341</v>
      </c>
      <c r="AB210" s="26" t="s">
        <v>1281</v>
      </c>
      <c r="AC210" s="25" t="s">
        <v>328</v>
      </c>
    </row>
    <row r="211" spans="2:29" ht="29" x14ac:dyDescent="0.35">
      <c r="B211" s="26" t="s">
        <v>271</v>
      </c>
      <c r="C211" s="27">
        <v>7</v>
      </c>
      <c r="D211" s="26" t="s">
        <v>440</v>
      </c>
      <c r="E211" s="27">
        <v>98000</v>
      </c>
      <c r="F211" s="27">
        <v>207</v>
      </c>
      <c r="G211" s="26" t="s">
        <v>441</v>
      </c>
      <c r="H211" s="27">
        <v>2021</v>
      </c>
      <c r="I211" s="27">
        <v>37635</v>
      </c>
      <c r="J211" s="26" t="s">
        <v>442</v>
      </c>
      <c r="K211" s="27" t="s">
        <v>9</v>
      </c>
      <c r="L211" s="26" t="s">
        <v>14</v>
      </c>
      <c r="M211" s="26" t="s">
        <v>331</v>
      </c>
      <c r="N211" s="26" t="s">
        <v>785</v>
      </c>
      <c r="O211" s="27">
        <v>106</v>
      </c>
      <c r="P211" s="33" t="s">
        <v>63</v>
      </c>
      <c r="Q211" s="26"/>
      <c r="R211" s="27"/>
      <c r="S211" s="26"/>
      <c r="T211" s="26" t="s">
        <v>788</v>
      </c>
      <c r="U211" s="27">
        <v>10600</v>
      </c>
      <c r="V211" s="26" t="s">
        <v>63</v>
      </c>
      <c r="W211" s="26" t="s">
        <v>395</v>
      </c>
      <c r="X211" s="27" t="s">
        <v>1191</v>
      </c>
      <c r="Y211" s="26" t="s">
        <v>62</v>
      </c>
      <c r="Z211" s="28">
        <v>44140</v>
      </c>
      <c r="AA211" s="29">
        <v>11168224</v>
      </c>
      <c r="AB211" s="26" t="s">
        <v>443</v>
      </c>
      <c r="AC211" s="25" t="s">
        <v>328</v>
      </c>
    </row>
    <row r="212" spans="2:29" ht="43.5" x14ac:dyDescent="0.35">
      <c r="B212" s="26" t="s">
        <v>271</v>
      </c>
      <c r="C212" s="27">
        <v>7</v>
      </c>
      <c r="D212" s="26" t="s">
        <v>440</v>
      </c>
      <c r="E212" s="27">
        <v>98000</v>
      </c>
      <c r="F212" s="27">
        <v>207</v>
      </c>
      <c r="G212" s="26" t="s">
        <v>441</v>
      </c>
      <c r="H212" s="27">
        <v>2021</v>
      </c>
      <c r="I212" s="27">
        <v>38185</v>
      </c>
      <c r="J212" s="26" t="s">
        <v>1075</v>
      </c>
      <c r="K212" s="27" t="s">
        <v>9</v>
      </c>
      <c r="L212" s="26" t="s">
        <v>12</v>
      </c>
      <c r="M212" s="26" t="s">
        <v>334</v>
      </c>
      <c r="N212" s="26" t="s">
        <v>835</v>
      </c>
      <c r="O212" s="27">
        <v>108</v>
      </c>
      <c r="P212" s="33" t="s">
        <v>17</v>
      </c>
      <c r="Q212" s="26"/>
      <c r="R212" s="27"/>
      <c r="S212" s="26"/>
      <c r="T212" s="26" t="s">
        <v>836</v>
      </c>
      <c r="U212" s="27">
        <v>10810</v>
      </c>
      <c r="V212" s="26" t="s">
        <v>60</v>
      </c>
      <c r="W212" s="26" t="s">
        <v>1029</v>
      </c>
      <c r="X212" s="27" t="s">
        <v>1190</v>
      </c>
      <c r="Y212" s="26" t="s">
        <v>283</v>
      </c>
      <c r="Z212" s="28">
        <v>44210</v>
      </c>
      <c r="AA212" s="29">
        <v>190200</v>
      </c>
      <c r="AB212" s="26" t="s">
        <v>1076</v>
      </c>
      <c r="AC212" s="25" t="s">
        <v>328</v>
      </c>
    </row>
    <row r="213" spans="2:29" ht="29" x14ac:dyDescent="0.35">
      <c r="B213" s="26" t="s">
        <v>271</v>
      </c>
      <c r="C213" s="27">
        <v>7</v>
      </c>
      <c r="D213" s="26" t="s">
        <v>440</v>
      </c>
      <c r="E213" s="27">
        <v>98000</v>
      </c>
      <c r="F213" s="27">
        <v>207</v>
      </c>
      <c r="G213" s="26" t="s">
        <v>441</v>
      </c>
      <c r="H213" s="27">
        <v>2021</v>
      </c>
      <c r="I213" s="27">
        <v>38476</v>
      </c>
      <c r="J213" s="26" t="s">
        <v>1282</v>
      </c>
      <c r="K213" s="27" t="s">
        <v>9</v>
      </c>
      <c r="L213" s="26" t="s">
        <v>14</v>
      </c>
      <c r="M213" s="26" t="s">
        <v>331</v>
      </c>
      <c r="N213" s="26" t="s">
        <v>791</v>
      </c>
      <c r="O213" s="27">
        <v>809</v>
      </c>
      <c r="P213" s="33" t="s">
        <v>56</v>
      </c>
      <c r="Q213" s="26"/>
      <c r="R213" s="27"/>
      <c r="S213" s="26"/>
      <c r="T213" s="26" t="s">
        <v>802</v>
      </c>
      <c r="U213" s="27">
        <v>80910</v>
      </c>
      <c r="V213" s="26" t="s">
        <v>211</v>
      </c>
      <c r="W213" s="26" t="s">
        <v>451</v>
      </c>
      <c r="X213" s="27" t="s">
        <v>1194</v>
      </c>
      <c r="Y213" s="26" t="s">
        <v>57</v>
      </c>
      <c r="Z213" s="28">
        <v>44300</v>
      </c>
      <c r="AA213" s="29">
        <v>2858355</v>
      </c>
      <c r="AB213" s="26" t="s">
        <v>1283</v>
      </c>
      <c r="AC213" s="25" t="s">
        <v>328</v>
      </c>
    </row>
    <row r="214" spans="2:29" ht="29" x14ac:dyDescent="0.35">
      <c r="B214" s="26" t="s">
        <v>271</v>
      </c>
      <c r="C214" s="27">
        <v>7</v>
      </c>
      <c r="D214" s="26" t="s">
        <v>440</v>
      </c>
      <c r="E214" s="27">
        <v>98000</v>
      </c>
      <c r="F214" s="27">
        <v>207</v>
      </c>
      <c r="G214" s="26" t="s">
        <v>441</v>
      </c>
      <c r="H214" s="27">
        <v>2021</v>
      </c>
      <c r="I214" s="27">
        <v>38476</v>
      </c>
      <c r="J214" s="26" t="s">
        <v>1282</v>
      </c>
      <c r="K214" s="27" t="s">
        <v>9</v>
      </c>
      <c r="L214" s="26" t="s">
        <v>14</v>
      </c>
      <c r="M214" s="26" t="s">
        <v>331</v>
      </c>
      <c r="N214" s="26" t="s">
        <v>791</v>
      </c>
      <c r="O214" s="27">
        <v>809</v>
      </c>
      <c r="P214" s="33" t="s">
        <v>56</v>
      </c>
      <c r="Q214" s="26"/>
      <c r="R214" s="27"/>
      <c r="S214" s="26"/>
      <c r="T214" s="26" t="s">
        <v>803</v>
      </c>
      <c r="U214" s="27">
        <v>80930</v>
      </c>
      <c r="V214" s="26" t="s">
        <v>53</v>
      </c>
      <c r="W214" s="26" t="s">
        <v>451</v>
      </c>
      <c r="X214" s="27" t="s">
        <v>1194</v>
      </c>
      <c r="Y214" s="26" t="s">
        <v>57</v>
      </c>
      <c r="Z214" s="28">
        <v>44300</v>
      </c>
      <c r="AA214" s="29">
        <v>3000000</v>
      </c>
      <c r="AB214" s="26" t="s">
        <v>1283</v>
      </c>
      <c r="AC214" s="25" t="s">
        <v>328</v>
      </c>
    </row>
    <row r="215" spans="2:29" ht="43.5" x14ac:dyDescent="0.35">
      <c r="B215" s="26" t="s">
        <v>271</v>
      </c>
      <c r="C215" s="27">
        <v>7</v>
      </c>
      <c r="D215" s="26" t="s">
        <v>440</v>
      </c>
      <c r="E215" s="27">
        <v>98000</v>
      </c>
      <c r="F215" s="27">
        <v>207</v>
      </c>
      <c r="G215" s="26" t="s">
        <v>441</v>
      </c>
      <c r="H215" s="27">
        <v>2021</v>
      </c>
      <c r="I215" s="27">
        <v>38663</v>
      </c>
      <c r="J215" s="26" t="s">
        <v>1284</v>
      </c>
      <c r="K215" s="27" t="s">
        <v>9</v>
      </c>
      <c r="L215" s="26" t="s">
        <v>14</v>
      </c>
      <c r="M215" s="26" t="s">
        <v>331</v>
      </c>
      <c r="N215" s="26" t="s">
        <v>835</v>
      </c>
      <c r="O215" s="27">
        <v>108</v>
      </c>
      <c r="P215" s="33" t="s">
        <v>17</v>
      </c>
      <c r="Q215" s="26"/>
      <c r="R215" s="27"/>
      <c r="S215" s="26"/>
      <c r="T215" s="26" t="s">
        <v>836</v>
      </c>
      <c r="U215" s="27">
        <v>10810</v>
      </c>
      <c r="V215" s="26" t="s">
        <v>60</v>
      </c>
      <c r="W215" s="26" t="s">
        <v>392</v>
      </c>
      <c r="X215" s="27" t="s">
        <v>1189</v>
      </c>
      <c r="Y215" s="26" t="s">
        <v>61</v>
      </c>
      <c r="Z215" s="28">
        <v>44333</v>
      </c>
      <c r="AA215" s="29">
        <v>5858355</v>
      </c>
      <c r="AB215" s="26" t="s">
        <v>1285</v>
      </c>
      <c r="AC215" s="25" t="s">
        <v>328</v>
      </c>
    </row>
    <row r="216" spans="2:29" ht="29" x14ac:dyDescent="0.35">
      <c r="B216" s="26" t="s">
        <v>271</v>
      </c>
      <c r="C216" s="27">
        <v>7</v>
      </c>
      <c r="D216" s="26" t="s">
        <v>440</v>
      </c>
      <c r="E216" s="27">
        <v>98000</v>
      </c>
      <c r="F216" s="27">
        <v>207</v>
      </c>
      <c r="G216" s="26" t="s">
        <v>441</v>
      </c>
      <c r="H216" s="27">
        <v>2021</v>
      </c>
      <c r="I216" s="27">
        <v>39688</v>
      </c>
      <c r="J216" s="26" t="s">
        <v>1286</v>
      </c>
      <c r="K216" s="27" t="s">
        <v>9</v>
      </c>
      <c r="L216" s="26" t="s">
        <v>432</v>
      </c>
      <c r="M216" s="26" t="s">
        <v>334</v>
      </c>
      <c r="N216" s="26" t="s">
        <v>763</v>
      </c>
      <c r="O216" s="27">
        <v>101</v>
      </c>
      <c r="P216" s="26" t="s">
        <v>58</v>
      </c>
      <c r="Q216" s="26"/>
      <c r="R216" s="27"/>
      <c r="S216" s="26"/>
      <c r="T216" s="26" t="s">
        <v>764</v>
      </c>
      <c r="U216" s="27">
        <v>10110</v>
      </c>
      <c r="V216" s="26" t="s">
        <v>59</v>
      </c>
      <c r="W216" s="26" t="s">
        <v>395</v>
      </c>
      <c r="X216" s="27" t="s">
        <v>1191</v>
      </c>
      <c r="Y216" s="26" t="s">
        <v>62</v>
      </c>
      <c r="Z216" s="28">
        <v>44344</v>
      </c>
      <c r="AA216" s="29">
        <v>20782453.82</v>
      </c>
      <c r="AB216" s="26" t="s">
        <v>1287</v>
      </c>
      <c r="AC216" s="25" t="s">
        <v>328</v>
      </c>
    </row>
    <row r="217" spans="2:29" ht="29" x14ac:dyDescent="0.35">
      <c r="B217" s="26" t="s">
        <v>271</v>
      </c>
      <c r="C217" s="27">
        <v>7</v>
      </c>
      <c r="D217" s="26" t="s">
        <v>440</v>
      </c>
      <c r="E217" s="27">
        <v>98000</v>
      </c>
      <c r="F217" s="27">
        <v>207</v>
      </c>
      <c r="G217" s="26" t="s">
        <v>441</v>
      </c>
      <c r="H217" s="27">
        <v>2021</v>
      </c>
      <c r="I217" s="27">
        <v>39688</v>
      </c>
      <c r="J217" s="26" t="s">
        <v>1286</v>
      </c>
      <c r="K217" s="27" t="s">
        <v>9</v>
      </c>
      <c r="L217" s="26" t="s">
        <v>432</v>
      </c>
      <c r="M217" s="26" t="s">
        <v>334</v>
      </c>
      <c r="N217" s="26" t="s">
        <v>769</v>
      </c>
      <c r="O217" s="27">
        <v>104</v>
      </c>
      <c r="P217" s="33" t="s">
        <v>770</v>
      </c>
      <c r="Q217" s="26"/>
      <c r="R217" s="27"/>
      <c r="S217" s="26"/>
      <c r="T217" s="26" t="s">
        <v>775</v>
      </c>
      <c r="U217" s="27">
        <v>10440</v>
      </c>
      <c r="V217" s="26" t="s">
        <v>776</v>
      </c>
      <c r="W217" s="26" t="s">
        <v>395</v>
      </c>
      <c r="X217" s="27" t="s">
        <v>1191</v>
      </c>
      <c r="Y217" s="26" t="s">
        <v>62</v>
      </c>
      <c r="Z217" s="28">
        <v>44344</v>
      </c>
      <c r="AA217" s="31">
        <v>-5469516</v>
      </c>
      <c r="AB217" s="26" t="s">
        <v>1287</v>
      </c>
      <c r="AC217" s="25" t="s">
        <v>328</v>
      </c>
    </row>
    <row r="218" spans="2:29" ht="29" x14ac:dyDescent="0.35">
      <c r="B218" s="26" t="s">
        <v>271</v>
      </c>
      <c r="C218" s="27">
        <v>7</v>
      </c>
      <c r="D218" s="26" t="s">
        <v>440</v>
      </c>
      <c r="E218" s="27">
        <v>98000</v>
      </c>
      <c r="F218" s="27">
        <v>207</v>
      </c>
      <c r="G218" s="26" t="s">
        <v>441</v>
      </c>
      <c r="H218" s="27">
        <v>2021</v>
      </c>
      <c r="I218" s="27">
        <v>39688</v>
      </c>
      <c r="J218" s="26" t="s">
        <v>1286</v>
      </c>
      <c r="K218" s="27" t="s">
        <v>9</v>
      </c>
      <c r="L218" s="26" t="s">
        <v>432</v>
      </c>
      <c r="M218" s="26" t="s">
        <v>334</v>
      </c>
      <c r="N218" s="26" t="s">
        <v>785</v>
      </c>
      <c r="O218" s="27">
        <v>106</v>
      </c>
      <c r="P218" s="33" t="s">
        <v>63</v>
      </c>
      <c r="Q218" s="26"/>
      <c r="R218" s="27"/>
      <c r="S218" s="26"/>
      <c r="T218" s="26" t="s">
        <v>788</v>
      </c>
      <c r="U218" s="27">
        <v>10600</v>
      </c>
      <c r="V218" s="26" t="s">
        <v>63</v>
      </c>
      <c r="W218" s="26" t="s">
        <v>395</v>
      </c>
      <c r="X218" s="27" t="s">
        <v>1191</v>
      </c>
      <c r="Y218" s="26" t="s">
        <v>62</v>
      </c>
      <c r="Z218" s="28">
        <v>44344</v>
      </c>
      <c r="AA218" s="31">
        <v>-11168224</v>
      </c>
      <c r="AB218" s="26" t="s">
        <v>1287</v>
      </c>
      <c r="AC218" s="25" t="s">
        <v>328</v>
      </c>
    </row>
    <row r="219" spans="2:29" ht="29" x14ac:dyDescent="0.35">
      <c r="B219" s="26" t="s">
        <v>271</v>
      </c>
      <c r="C219" s="27">
        <v>7</v>
      </c>
      <c r="D219" s="26" t="s">
        <v>440</v>
      </c>
      <c r="E219" s="27">
        <v>98000</v>
      </c>
      <c r="F219" s="27">
        <v>207</v>
      </c>
      <c r="G219" s="26" t="s">
        <v>441</v>
      </c>
      <c r="H219" s="27">
        <v>2021</v>
      </c>
      <c r="I219" s="27">
        <v>39688</v>
      </c>
      <c r="J219" s="26" t="s">
        <v>1286</v>
      </c>
      <c r="K219" s="27" t="s">
        <v>9</v>
      </c>
      <c r="L219" s="26" t="s">
        <v>432</v>
      </c>
      <c r="M219" s="26" t="s">
        <v>334</v>
      </c>
      <c r="N219" s="26" t="s">
        <v>785</v>
      </c>
      <c r="O219" s="27">
        <v>106</v>
      </c>
      <c r="P219" s="33" t="s">
        <v>63</v>
      </c>
      <c r="Q219" s="26"/>
      <c r="R219" s="27"/>
      <c r="S219" s="26"/>
      <c r="T219" s="26" t="s">
        <v>786</v>
      </c>
      <c r="U219" s="27">
        <v>10640</v>
      </c>
      <c r="V219" s="26" t="s">
        <v>787</v>
      </c>
      <c r="W219" s="26" t="s">
        <v>395</v>
      </c>
      <c r="X219" s="27" t="s">
        <v>1191</v>
      </c>
      <c r="Y219" s="26" t="s">
        <v>62</v>
      </c>
      <c r="Z219" s="28">
        <v>44344</v>
      </c>
      <c r="AA219" s="31">
        <v>-1504847</v>
      </c>
      <c r="AB219" s="26" t="s">
        <v>1287</v>
      </c>
      <c r="AC219" s="25" t="s">
        <v>328</v>
      </c>
    </row>
    <row r="220" spans="2:29" ht="29" x14ac:dyDescent="0.35">
      <c r="B220" s="26" t="s">
        <v>271</v>
      </c>
      <c r="C220" s="27">
        <v>7</v>
      </c>
      <c r="D220" s="26" t="s">
        <v>440</v>
      </c>
      <c r="E220" s="27">
        <v>98000</v>
      </c>
      <c r="F220" s="27">
        <v>207</v>
      </c>
      <c r="G220" s="26" t="s">
        <v>441</v>
      </c>
      <c r="H220" s="27">
        <v>2021</v>
      </c>
      <c r="I220" s="27">
        <v>39688</v>
      </c>
      <c r="J220" s="26" t="s">
        <v>1286</v>
      </c>
      <c r="K220" s="27" t="s">
        <v>9</v>
      </c>
      <c r="L220" s="26" t="s">
        <v>432</v>
      </c>
      <c r="M220" s="26" t="s">
        <v>334</v>
      </c>
      <c r="N220" s="26" t="s">
        <v>808</v>
      </c>
      <c r="O220" s="27">
        <v>107</v>
      </c>
      <c r="P220" s="33" t="s">
        <v>809</v>
      </c>
      <c r="Q220" s="26"/>
      <c r="R220" s="27"/>
      <c r="S220" s="26"/>
      <c r="T220" s="26" t="s">
        <v>814</v>
      </c>
      <c r="U220" s="27">
        <v>10720</v>
      </c>
      <c r="V220" s="26" t="s">
        <v>815</v>
      </c>
      <c r="W220" s="26" t="s">
        <v>395</v>
      </c>
      <c r="X220" s="27" t="s">
        <v>1191</v>
      </c>
      <c r="Y220" s="26" t="s">
        <v>62</v>
      </c>
      <c r="Z220" s="28">
        <v>44344</v>
      </c>
      <c r="AA220" s="31">
        <v>-174142</v>
      </c>
      <c r="AB220" s="26" t="s">
        <v>1287</v>
      </c>
      <c r="AC220" s="25" t="s">
        <v>328</v>
      </c>
    </row>
    <row r="221" spans="2:29" ht="72.5" x14ac:dyDescent="0.35">
      <c r="B221" s="26" t="s">
        <v>271</v>
      </c>
      <c r="C221" s="27">
        <v>7</v>
      </c>
      <c r="D221" s="26" t="s">
        <v>440</v>
      </c>
      <c r="E221" s="27">
        <v>98000</v>
      </c>
      <c r="F221" s="27">
        <v>207</v>
      </c>
      <c r="G221" s="26" t="s">
        <v>441</v>
      </c>
      <c r="H221" s="27">
        <v>2021</v>
      </c>
      <c r="I221" s="27">
        <v>39688</v>
      </c>
      <c r="J221" s="26" t="s">
        <v>1286</v>
      </c>
      <c r="K221" s="27" t="s">
        <v>9</v>
      </c>
      <c r="L221" s="26" t="s">
        <v>432</v>
      </c>
      <c r="M221" s="26" t="s">
        <v>334</v>
      </c>
      <c r="N221" s="26" t="s">
        <v>808</v>
      </c>
      <c r="O221" s="27">
        <v>107</v>
      </c>
      <c r="P221" s="33" t="s">
        <v>809</v>
      </c>
      <c r="Q221" s="26"/>
      <c r="R221" s="27"/>
      <c r="S221" s="26"/>
      <c r="T221" s="26" t="s">
        <v>862</v>
      </c>
      <c r="U221" s="27">
        <v>10730</v>
      </c>
      <c r="V221" s="26" t="s">
        <v>863</v>
      </c>
      <c r="W221" s="26" t="s">
        <v>395</v>
      </c>
      <c r="X221" s="27" t="s">
        <v>1191</v>
      </c>
      <c r="Y221" s="26" t="s">
        <v>62</v>
      </c>
      <c r="Z221" s="28">
        <v>44344</v>
      </c>
      <c r="AA221" s="31">
        <v>-2288240.8199999998</v>
      </c>
      <c r="AB221" s="26" t="s">
        <v>1287</v>
      </c>
      <c r="AC221" s="25" t="s">
        <v>328</v>
      </c>
    </row>
    <row r="222" spans="2:29" ht="29" x14ac:dyDescent="0.35">
      <c r="B222" s="26" t="s">
        <v>271</v>
      </c>
      <c r="C222" s="27">
        <v>7</v>
      </c>
      <c r="D222" s="26" t="s">
        <v>440</v>
      </c>
      <c r="E222" s="27">
        <v>98000</v>
      </c>
      <c r="F222" s="27">
        <v>207</v>
      </c>
      <c r="G222" s="26" t="s">
        <v>441</v>
      </c>
      <c r="H222" s="27">
        <v>2021</v>
      </c>
      <c r="I222" s="27">
        <v>39688</v>
      </c>
      <c r="J222" s="26" t="s">
        <v>1286</v>
      </c>
      <c r="K222" s="27" t="s">
        <v>9</v>
      </c>
      <c r="L222" s="26" t="s">
        <v>432</v>
      </c>
      <c r="M222" s="26" t="s">
        <v>334</v>
      </c>
      <c r="N222" s="26" t="s">
        <v>808</v>
      </c>
      <c r="O222" s="27">
        <v>107</v>
      </c>
      <c r="P222" s="33" t="s">
        <v>809</v>
      </c>
      <c r="Q222" s="26"/>
      <c r="R222" s="27"/>
      <c r="S222" s="26"/>
      <c r="T222" s="26" t="s">
        <v>816</v>
      </c>
      <c r="U222" s="27">
        <v>10790</v>
      </c>
      <c r="V222" s="26" t="s">
        <v>817</v>
      </c>
      <c r="W222" s="26" t="s">
        <v>395</v>
      </c>
      <c r="X222" s="27" t="s">
        <v>1191</v>
      </c>
      <c r="Y222" s="26" t="s">
        <v>62</v>
      </c>
      <c r="Z222" s="28">
        <v>44344</v>
      </c>
      <c r="AA222" s="31">
        <v>-177484</v>
      </c>
      <c r="AB222" s="26" t="s">
        <v>1287</v>
      </c>
      <c r="AC222" s="25" t="s">
        <v>328</v>
      </c>
    </row>
    <row r="223" spans="2:29" ht="29" x14ac:dyDescent="0.35">
      <c r="B223" s="26" t="s">
        <v>271</v>
      </c>
      <c r="C223" s="27">
        <v>7</v>
      </c>
      <c r="D223" s="26" t="s">
        <v>440</v>
      </c>
      <c r="E223" s="27">
        <v>98000</v>
      </c>
      <c r="F223" s="27">
        <v>207</v>
      </c>
      <c r="G223" s="26" t="s">
        <v>441</v>
      </c>
      <c r="H223" s="27">
        <v>2021</v>
      </c>
      <c r="I223" s="27">
        <v>39899</v>
      </c>
      <c r="J223" s="26" t="s">
        <v>1288</v>
      </c>
      <c r="K223" s="27" t="s">
        <v>9</v>
      </c>
      <c r="L223" s="26" t="s">
        <v>14</v>
      </c>
      <c r="M223" s="26" t="s">
        <v>331</v>
      </c>
      <c r="N223" s="26" t="s">
        <v>791</v>
      </c>
      <c r="O223" s="27">
        <v>809</v>
      </c>
      <c r="P223" s="33" t="s">
        <v>56</v>
      </c>
      <c r="Q223" s="26"/>
      <c r="R223" s="27"/>
      <c r="S223" s="26"/>
      <c r="T223" s="26" t="s">
        <v>803</v>
      </c>
      <c r="U223" s="27">
        <v>80930</v>
      </c>
      <c r="V223" s="26" t="s">
        <v>53</v>
      </c>
      <c r="W223" s="26" t="s">
        <v>451</v>
      </c>
      <c r="X223" s="27" t="s">
        <v>1194</v>
      </c>
      <c r="Y223" s="26" t="s">
        <v>57</v>
      </c>
      <c r="Z223" s="28">
        <v>44368</v>
      </c>
      <c r="AA223" s="29">
        <v>500000</v>
      </c>
      <c r="AB223" s="26" t="s">
        <v>1289</v>
      </c>
      <c r="AC223" s="25" t="s">
        <v>328</v>
      </c>
    </row>
    <row r="224" spans="2:29" ht="29" x14ac:dyDescent="0.35">
      <c r="B224" s="26" t="s">
        <v>271</v>
      </c>
      <c r="C224" s="27">
        <v>7</v>
      </c>
      <c r="D224" s="26" t="s">
        <v>444</v>
      </c>
      <c r="E224" s="27">
        <v>99000</v>
      </c>
      <c r="F224" s="27">
        <v>209</v>
      </c>
      <c r="G224" s="26" t="s">
        <v>445</v>
      </c>
      <c r="H224" s="27">
        <v>2021</v>
      </c>
      <c r="I224" s="27">
        <v>37682</v>
      </c>
      <c r="J224" s="26" t="s">
        <v>446</v>
      </c>
      <c r="K224" s="27" t="s">
        <v>9</v>
      </c>
      <c r="L224" s="26" t="s">
        <v>14</v>
      </c>
      <c r="M224" s="26" t="s">
        <v>331</v>
      </c>
      <c r="N224" s="26" t="s">
        <v>797</v>
      </c>
      <c r="O224" s="27">
        <v>430</v>
      </c>
      <c r="P224" s="26" t="s">
        <v>24</v>
      </c>
      <c r="Q224" s="26"/>
      <c r="R224" s="27"/>
      <c r="S224" s="26"/>
      <c r="T224" s="26" t="s">
        <v>798</v>
      </c>
      <c r="U224" s="27">
        <v>43007</v>
      </c>
      <c r="V224" s="26" t="s">
        <v>799</v>
      </c>
      <c r="W224" s="26" t="s">
        <v>395</v>
      </c>
      <c r="X224" s="27" t="s">
        <v>1191</v>
      </c>
      <c r="Y224" s="26" t="s">
        <v>62</v>
      </c>
      <c r="Z224" s="28">
        <v>44138</v>
      </c>
      <c r="AA224" s="29">
        <v>3856870</v>
      </c>
      <c r="AB224" s="26" t="s">
        <v>447</v>
      </c>
      <c r="AC224" s="25" t="s">
        <v>328</v>
      </c>
    </row>
    <row r="225" spans="2:29" ht="29" x14ac:dyDescent="0.35">
      <c r="B225" s="26" t="s">
        <v>271</v>
      </c>
      <c r="C225" s="27">
        <v>7</v>
      </c>
      <c r="D225" s="26" t="s">
        <v>444</v>
      </c>
      <c r="E225" s="27">
        <v>99000</v>
      </c>
      <c r="F225" s="27">
        <v>209</v>
      </c>
      <c r="G225" s="26" t="s">
        <v>445</v>
      </c>
      <c r="H225" s="27">
        <v>2021</v>
      </c>
      <c r="I225" s="27">
        <v>37682</v>
      </c>
      <c r="J225" s="26" t="s">
        <v>446</v>
      </c>
      <c r="K225" s="27" t="s">
        <v>9</v>
      </c>
      <c r="L225" s="26" t="s">
        <v>14</v>
      </c>
      <c r="M225" s="26" t="s">
        <v>331</v>
      </c>
      <c r="N225" s="26" t="s">
        <v>797</v>
      </c>
      <c r="O225" s="27">
        <v>430</v>
      </c>
      <c r="P225" s="26" t="s">
        <v>24</v>
      </c>
      <c r="Q225" s="26"/>
      <c r="R225" s="27"/>
      <c r="S225" s="26"/>
      <c r="T225" s="26" t="s">
        <v>800</v>
      </c>
      <c r="U225" s="27">
        <v>43011</v>
      </c>
      <c r="V225" s="26" t="s">
        <v>801</v>
      </c>
      <c r="W225" s="26" t="s">
        <v>395</v>
      </c>
      <c r="X225" s="27" t="s">
        <v>1191</v>
      </c>
      <c r="Y225" s="26" t="s">
        <v>62</v>
      </c>
      <c r="Z225" s="28">
        <v>44138</v>
      </c>
      <c r="AA225" s="29">
        <v>2088499</v>
      </c>
      <c r="AB225" s="26" t="s">
        <v>447</v>
      </c>
      <c r="AC225" s="25" t="s">
        <v>328</v>
      </c>
    </row>
    <row r="226" spans="2:29" ht="29" x14ac:dyDescent="0.35">
      <c r="B226" s="26" t="s">
        <v>271</v>
      </c>
      <c r="C226" s="27">
        <v>7</v>
      </c>
      <c r="D226" s="26" t="s">
        <v>444</v>
      </c>
      <c r="E226" s="27">
        <v>99000</v>
      </c>
      <c r="F226" s="27">
        <v>209</v>
      </c>
      <c r="G226" s="26" t="s">
        <v>445</v>
      </c>
      <c r="H226" s="27">
        <v>2021</v>
      </c>
      <c r="I226" s="27">
        <v>37684</v>
      </c>
      <c r="J226" s="26" t="s">
        <v>448</v>
      </c>
      <c r="K226" s="27" t="s">
        <v>9</v>
      </c>
      <c r="L226" s="26" t="s">
        <v>14</v>
      </c>
      <c r="M226" s="26" t="s">
        <v>331</v>
      </c>
      <c r="N226" s="26" t="s">
        <v>797</v>
      </c>
      <c r="O226" s="27">
        <v>430</v>
      </c>
      <c r="P226" s="26" t="s">
        <v>24</v>
      </c>
      <c r="Q226" s="26"/>
      <c r="R226" s="27"/>
      <c r="S226" s="26"/>
      <c r="T226" s="26" t="s">
        <v>798</v>
      </c>
      <c r="U226" s="27">
        <v>43007</v>
      </c>
      <c r="V226" s="26" t="s">
        <v>799</v>
      </c>
      <c r="W226" s="26" t="s">
        <v>395</v>
      </c>
      <c r="X226" s="27" t="s">
        <v>1191</v>
      </c>
      <c r="Y226" s="26" t="s">
        <v>62</v>
      </c>
      <c r="Z226" s="28">
        <v>44138</v>
      </c>
      <c r="AA226" s="29">
        <v>3442283</v>
      </c>
      <c r="AB226" s="26" t="s">
        <v>449</v>
      </c>
      <c r="AC226" s="25" t="s">
        <v>328</v>
      </c>
    </row>
    <row r="227" spans="2:29" ht="43.5" x14ac:dyDescent="0.35">
      <c r="B227" s="26" t="s">
        <v>271</v>
      </c>
      <c r="C227" s="27">
        <v>7</v>
      </c>
      <c r="D227" s="26" t="s">
        <v>450</v>
      </c>
      <c r="E227" s="27">
        <v>100000</v>
      </c>
      <c r="F227" s="27">
        <v>246</v>
      </c>
      <c r="G227" s="26" t="s">
        <v>70</v>
      </c>
      <c r="H227" s="27">
        <v>2021</v>
      </c>
      <c r="I227" s="27">
        <v>37335</v>
      </c>
      <c r="J227" s="26" t="s">
        <v>210</v>
      </c>
      <c r="K227" s="27" t="s">
        <v>9</v>
      </c>
      <c r="L227" s="26" t="s">
        <v>12</v>
      </c>
      <c r="M227" s="26" t="s">
        <v>334</v>
      </c>
      <c r="N227" s="26" t="s">
        <v>763</v>
      </c>
      <c r="O227" s="27">
        <v>101</v>
      </c>
      <c r="P227" s="26" t="s">
        <v>58</v>
      </c>
      <c r="Q227" s="26"/>
      <c r="R227" s="27"/>
      <c r="S227" s="26"/>
      <c r="T227" s="26" t="s">
        <v>764</v>
      </c>
      <c r="U227" s="27">
        <v>10110</v>
      </c>
      <c r="V227" s="26" t="s">
        <v>59</v>
      </c>
      <c r="W227" s="26" t="s">
        <v>451</v>
      </c>
      <c r="X227" s="27" t="s">
        <v>1194</v>
      </c>
      <c r="Y227" s="26" t="s">
        <v>57</v>
      </c>
      <c r="Z227" s="28">
        <v>44090</v>
      </c>
      <c r="AA227" s="29">
        <v>394483</v>
      </c>
      <c r="AB227" s="26" t="s">
        <v>231</v>
      </c>
      <c r="AC227" s="25" t="s">
        <v>328</v>
      </c>
    </row>
    <row r="228" spans="2:29" ht="43.5" x14ac:dyDescent="0.35">
      <c r="B228" s="26" t="s">
        <v>271</v>
      </c>
      <c r="C228" s="27">
        <v>7</v>
      </c>
      <c r="D228" s="26" t="s">
        <v>450</v>
      </c>
      <c r="E228" s="27">
        <v>100000</v>
      </c>
      <c r="F228" s="27">
        <v>246</v>
      </c>
      <c r="G228" s="26" t="s">
        <v>70</v>
      </c>
      <c r="H228" s="27">
        <v>2021</v>
      </c>
      <c r="I228" s="27">
        <v>37335</v>
      </c>
      <c r="J228" s="26" t="s">
        <v>210</v>
      </c>
      <c r="K228" s="27" t="s">
        <v>9</v>
      </c>
      <c r="L228" s="26" t="s">
        <v>12</v>
      </c>
      <c r="M228" s="26" t="s">
        <v>334</v>
      </c>
      <c r="N228" s="26" t="s">
        <v>791</v>
      </c>
      <c r="O228" s="27">
        <v>809</v>
      </c>
      <c r="P228" s="33" t="s">
        <v>56</v>
      </c>
      <c r="Q228" s="26"/>
      <c r="R228" s="27"/>
      <c r="S228" s="26"/>
      <c r="T228" s="26" t="s">
        <v>802</v>
      </c>
      <c r="U228" s="27">
        <v>80910</v>
      </c>
      <c r="V228" s="26" t="s">
        <v>211</v>
      </c>
      <c r="W228" s="26" t="s">
        <v>451</v>
      </c>
      <c r="X228" s="27" t="s">
        <v>1194</v>
      </c>
      <c r="Y228" s="26" t="s">
        <v>57</v>
      </c>
      <c r="Z228" s="28">
        <v>44090</v>
      </c>
      <c r="AA228" s="31">
        <v>-197241.5</v>
      </c>
      <c r="AB228" s="26" t="s">
        <v>231</v>
      </c>
      <c r="AC228" s="25" t="s">
        <v>328</v>
      </c>
    </row>
    <row r="229" spans="2:29" ht="43.5" x14ac:dyDescent="0.35">
      <c r="B229" s="26" t="s">
        <v>271</v>
      </c>
      <c r="C229" s="27">
        <v>7</v>
      </c>
      <c r="D229" s="26" t="s">
        <v>450</v>
      </c>
      <c r="E229" s="27">
        <v>100000</v>
      </c>
      <c r="F229" s="27">
        <v>246</v>
      </c>
      <c r="G229" s="26" t="s">
        <v>70</v>
      </c>
      <c r="H229" s="27">
        <v>2021</v>
      </c>
      <c r="I229" s="27">
        <v>37335</v>
      </c>
      <c r="J229" s="26" t="s">
        <v>210</v>
      </c>
      <c r="K229" s="27" t="s">
        <v>9</v>
      </c>
      <c r="L229" s="26" t="s">
        <v>12</v>
      </c>
      <c r="M229" s="26" t="s">
        <v>334</v>
      </c>
      <c r="N229" s="26" t="s">
        <v>791</v>
      </c>
      <c r="O229" s="27">
        <v>809</v>
      </c>
      <c r="P229" s="33" t="s">
        <v>56</v>
      </c>
      <c r="Q229" s="26"/>
      <c r="R229" s="27"/>
      <c r="S229" s="26"/>
      <c r="T229" s="26" t="s">
        <v>803</v>
      </c>
      <c r="U229" s="27">
        <v>80930</v>
      </c>
      <c r="V229" s="26" t="s">
        <v>53</v>
      </c>
      <c r="W229" s="26" t="s">
        <v>451</v>
      </c>
      <c r="X229" s="27" t="s">
        <v>1194</v>
      </c>
      <c r="Y229" s="26" t="s">
        <v>57</v>
      </c>
      <c r="Z229" s="28">
        <v>44090</v>
      </c>
      <c r="AA229" s="31">
        <v>-197241.5</v>
      </c>
      <c r="AB229" s="26" t="s">
        <v>231</v>
      </c>
      <c r="AC229" s="25" t="s">
        <v>328</v>
      </c>
    </row>
    <row r="230" spans="2:29" ht="29" x14ac:dyDescent="0.35">
      <c r="B230" s="26" t="s">
        <v>271</v>
      </c>
      <c r="C230" s="27">
        <v>7</v>
      </c>
      <c r="D230" s="26" t="s">
        <v>450</v>
      </c>
      <c r="E230" s="27">
        <v>100000</v>
      </c>
      <c r="F230" s="27">
        <v>246</v>
      </c>
      <c r="G230" s="26" t="s">
        <v>70</v>
      </c>
      <c r="H230" s="27">
        <v>2021</v>
      </c>
      <c r="I230" s="27">
        <v>37369</v>
      </c>
      <c r="J230" s="26" t="s">
        <v>247</v>
      </c>
      <c r="K230" s="27" t="s">
        <v>9</v>
      </c>
      <c r="L230" s="26" t="s">
        <v>12</v>
      </c>
      <c r="M230" s="26" t="s">
        <v>334</v>
      </c>
      <c r="N230" s="26" t="s">
        <v>763</v>
      </c>
      <c r="O230" s="27">
        <v>101</v>
      </c>
      <c r="P230" s="26" t="s">
        <v>58</v>
      </c>
      <c r="Q230" s="26"/>
      <c r="R230" s="27"/>
      <c r="S230" s="26"/>
      <c r="T230" s="26" t="s">
        <v>764</v>
      </c>
      <c r="U230" s="27">
        <v>10110</v>
      </c>
      <c r="V230" s="26" t="s">
        <v>59</v>
      </c>
      <c r="W230" s="26" t="s">
        <v>451</v>
      </c>
      <c r="X230" s="27" t="s">
        <v>1194</v>
      </c>
      <c r="Y230" s="26" t="s">
        <v>57</v>
      </c>
      <c r="Z230" s="28">
        <v>44097</v>
      </c>
      <c r="AA230" s="31">
        <v>-394483</v>
      </c>
      <c r="AB230" s="26" t="s">
        <v>261</v>
      </c>
      <c r="AC230" s="25" t="s">
        <v>328</v>
      </c>
    </row>
    <row r="231" spans="2:29" ht="29" x14ac:dyDescent="0.35">
      <c r="B231" s="26" t="s">
        <v>271</v>
      </c>
      <c r="C231" s="27">
        <v>7</v>
      </c>
      <c r="D231" s="26" t="s">
        <v>450</v>
      </c>
      <c r="E231" s="27">
        <v>100000</v>
      </c>
      <c r="F231" s="27">
        <v>246</v>
      </c>
      <c r="G231" s="26" t="s">
        <v>70</v>
      </c>
      <c r="H231" s="27">
        <v>2021</v>
      </c>
      <c r="I231" s="27">
        <v>37369</v>
      </c>
      <c r="J231" s="26" t="s">
        <v>247</v>
      </c>
      <c r="K231" s="27" t="s">
        <v>9</v>
      </c>
      <c r="L231" s="26" t="s">
        <v>12</v>
      </c>
      <c r="M231" s="26" t="s">
        <v>334</v>
      </c>
      <c r="N231" s="26" t="s">
        <v>785</v>
      </c>
      <c r="O231" s="27">
        <v>106</v>
      </c>
      <c r="P231" s="33" t="s">
        <v>63</v>
      </c>
      <c r="Q231" s="26"/>
      <c r="R231" s="27"/>
      <c r="S231" s="26"/>
      <c r="T231" s="26" t="s">
        <v>813</v>
      </c>
      <c r="U231" s="27">
        <v>10630</v>
      </c>
      <c r="V231" s="26" t="s">
        <v>64</v>
      </c>
      <c r="W231" s="26" t="s">
        <v>451</v>
      </c>
      <c r="X231" s="27" t="s">
        <v>1194</v>
      </c>
      <c r="Y231" s="26" t="s">
        <v>57</v>
      </c>
      <c r="Z231" s="28">
        <v>44097</v>
      </c>
      <c r="AA231" s="29">
        <v>394483</v>
      </c>
      <c r="AB231" s="26" t="s">
        <v>261</v>
      </c>
      <c r="AC231" s="25" t="s">
        <v>328</v>
      </c>
    </row>
    <row r="232" spans="2:29" ht="29" x14ac:dyDescent="0.35">
      <c r="B232" s="26" t="s">
        <v>271</v>
      </c>
      <c r="C232" s="27">
        <v>7</v>
      </c>
      <c r="D232" s="26" t="s">
        <v>450</v>
      </c>
      <c r="E232" s="27">
        <v>100000</v>
      </c>
      <c r="F232" s="27">
        <v>246</v>
      </c>
      <c r="G232" s="26" t="s">
        <v>70</v>
      </c>
      <c r="H232" s="27">
        <v>2021</v>
      </c>
      <c r="I232" s="27">
        <v>37382</v>
      </c>
      <c r="J232" s="26" t="s">
        <v>284</v>
      </c>
      <c r="K232" s="27" t="s">
        <v>9</v>
      </c>
      <c r="L232" s="26" t="s">
        <v>12</v>
      </c>
      <c r="M232" s="26" t="s">
        <v>334</v>
      </c>
      <c r="N232" s="26" t="s">
        <v>763</v>
      </c>
      <c r="O232" s="27">
        <v>101</v>
      </c>
      <c r="P232" s="26" t="s">
        <v>58</v>
      </c>
      <c r="Q232" s="26"/>
      <c r="R232" s="27"/>
      <c r="S232" s="26"/>
      <c r="T232" s="26" t="s">
        <v>764</v>
      </c>
      <c r="U232" s="27">
        <v>10110</v>
      </c>
      <c r="V232" s="26" t="s">
        <v>59</v>
      </c>
      <c r="W232" s="26" t="s">
        <v>395</v>
      </c>
      <c r="X232" s="27" t="s">
        <v>1191</v>
      </c>
      <c r="Y232" s="26" t="s">
        <v>62</v>
      </c>
      <c r="Z232" s="28">
        <v>44102</v>
      </c>
      <c r="AA232" s="31">
        <v>-32403.25</v>
      </c>
      <c r="AB232" s="26" t="s">
        <v>305</v>
      </c>
      <c r="AC232" s="25" t="s">
        <v>328</v>
      </c>
    </row>
    <row r="233" spans="2:29" ht="29" x14ac:dyDescent="0.35">
      <c r="B233" s="26" t="s">
        <v>271</v>
      </c>
      <c r="C233" s="27">
        <v>7</v>
      </c>
      <c r="D233" s="26" t="s">
        <v>450</v>
      </c>
      <c r="E233" s="27">
        <v>100000</v>
      </c>
      <c r="F233" s="27">
        <v>246</v>
      </c>
      <c r="G233" s="26" t="s">
        <v>70</v>
      </c>
      <c r="H233" s="27">
        <v>2021</v>
      </c>
      <c r="I233" s="27">
        <v>37382</v>
      </c>
      <c r="J233" s="26" t="s">
        <v>284</v>
      </c>
      <c r="K233" s="27" t="s">
        <v>9</v>
      </c>
      <c r="L233" s="26" t="s">
        <v>12</v>
      </c>
      <c r="M233" s="26" t="s">
        <v>334</v>
      </c>
      <c r="N233" s="26" t="s">
        <v>785</v>
      </c>
      <c r="O233" s="27">
        <v>106</v>
      </c>
      <c r="P233" s="33" t="s">
        <v>63</v>
      </c>
      <c r="Q233" s="26"/>
      <c r="R233" s="27"/>
      <c r="S233" s="26"/>
      <c r="T233" s="26" t="s">
        <v>813</v>
      </c>
      <c r="U233" s="27">
        <v>10630</v>
      </c>
      <c r="V233" s="26" t="s">
        <v>64</v>
      </c>
      <c r="W233" s="26" t="s">
        <v>395</v>
      </c>
      <c r="X233" s="27" t="s">
        <v>1191</v>
      </c>
      <c r="Y233" s="26" t="s">
        <v>62</v>
      </c>
      <c r="Z233" s="28">
        <v>44102</v>
      </c>
      <c r="AA233" s="29">
        <v>32403.25</v>
      </c>
      <c r="AB233" s="26" t="s">
        <v>305</v>
      </c>
      <c r="AC233" s="25" t="s">
        <v>328</v>
      </c>
    </row>
    <row r="234" spans="2:29" ht="29" x14ac:dyDescent="0.35">
      <c r="B234" s="26" t="s">
        <v>271</v>
      </c>
      <c r="C234" s="27">
        <v>7</v>
      </c>
      <c r="D234" s="26" t="s">
        <v>450</v>
      </c>
      <c r="E234" s="27">
        <v>100000</v>
      </c>
      <c r="F234" s="27">
        <v>246</v>
      </c>
      <c r="G234" s="26" t="s">
        <v>70</v>
      </c>
      <c r="H234" s="27">
        <v>2021</v>
      </c>
      <c r="I234" s="27">
        <v>37679</v>
      </c>
      <c r="J234" s="26" t="s">
        <v>452</v>
      </c>
      <c r="K234" s="27" t="s">
        <v>9</v>
      </c>
      <c r="L234" s="26" t="s">
        <v>14</v>
      </c>
      <c r="M234" s="26" t="s">
        <v>331</v>
      </c>
      <c r="N234" s="26" t="s">
        <v>785</v>
      </c>
      <c r="O234" s="27">
        <v>106</v>
      </c>
      <c r="P234" s="33" t="s">
        <v>63</v>
      </c>
      <c r="Q234" s="26"/>
      <c r="R234" s="27"/>
      <c r="S234" s="26"/>
      <c r="T234" s="26" t="s">
        <v>813</v>
      </c>
      <c r="U234" s="27">
        <v>10630</v>
      </c>
      <c r="V234" s="26" t="s">
        <v>64</v>
      </c>
      <c r="W234" s="26" t="s">
        <v>395</v>
      </c>
      <c r="X234" s="27" t="s">
        <v>1191</v>
      </c>
      <c r="Y234" s="26" t="s">
        <v>62</v>
      </c>
      <c r="Z234" s="28">
        <v>44138</v>
      </c>
      <c r="AA234" s="29">
        <v>835656</v>
      </c>
      <c r="AB234" s="26" t="s">
        <v>453</v>
      </c>
      <c r="AC234" s="25" t="s">
        <v>328</v>
      </c>
    </row>
    <row r="235" spans="2:29" ht="43.5" x14ac:dyDescent="0.35">
      <c r="B235" s="26" t="s">
        <v>271</v>
      </c>
      <c r="C235" s="27">
        <v>7</v>
      </c>
      <c r="D235" s="26" t="s">
        <v>450</v>
      </c>
      <c r="E235" s="27">
        <v>100000</v>
      </c>
      <c r="F235" s="27">
        <v>246</v>
      </c>
      <c r="G235" s="26" t="s">
        <v>70</v>
      </c>
      <c r="H235" s="27">
        <v>2021</v>
      </c>
      <c r="I235" s="27">
        <v>37890</v>
      </c>
      <c r="J235" s="26" t="s">
        <v>1077</v>
      </c>
      <c r="K235" s="27" t="s">
        <v>9</v>
      </c>
      <c r="L235" s="26" t="s">
        <v>12</v>
      </c>
      <c r="M235" s="26" t="s">
        <v>334</v>
      </c>
      <c r="N235" s="26" t="s">
        <v>835</v>
      </c>
      <c r="O235" s="27">
        <v>108</v>
      </c>
      <c r="P235" s="33" t="s">
        <v>17</v>
      </c>
      <c r="Q235" s="26"/>
      <c r="R235" s="27"/>
      <c r="S235" s="26"/>
      <c r="T235" s="26" t="s">
        <v>836</v>
      </c>
      <c r="U235" s="27">
        <v>10810</v>
      </c>
      <c r="V235" s="26" t="s">
        <v>60</v>
      </c>
      <c r="W235" s="26" t="s">
        <v>1029</v>
      </c>
      <c r="X235" s="27" t="s">
        <v>1190</v>
      </c>
      <c r="Y235" s="26" t="s">
        <v>283</v>
      </c>
      <c r="Z235" s="28">
        <v>44210</v>
      </c>
      <c r="AA235" s="29">
        <v>231400</v>
      </c>
      <c r="AB235" s="26" t="s">
        <v>1078</v>
      </c>
      <c r="AC235" s="25" t="s">
        <v>328</v>
      </c>
    </row>
    <row r="236" spans="2:29" ht="43.5" x14ac:dyDescent="0.35">
      <c r="B236" s="26" t="s">
        <v>271</v>
      </c>
      <c r="C236" s="27">
        <v>7</v>
      </c>
      <c r="D236" s="26" t="s">
        <v>450</v>
      </c>
      <c r="E236" s="27">
        <v>100000</v>
      </c>
      <c r="F236" s="27">
        <v>246</v>
      </c>
      <c r="G236" s="26" t="s">
        <v>70</v>
      </c>
      <c r="H236" s="27">
        <v>2021</v>
      </c>
      <c r="I236" s="27">
        <v>38653</v>
      </c>
      <c r="J236" s="26" t="s">
        <v>1079</v>
      </c>
      <c r="K236" s="27" t="s">
        <v>9</v>
      </c>
      <c r="L236" s="26" t="s">
        <v>14</v>
      </c>
      <c r="M236" s="26" t="s">
        <v>331</v>
      </c>
      <c r="N236" s="26" t="s">
        <v>835</v>
      </c>
      <c r="O236" s="27">
        <v>108</v>
      </c>
      <c r="P236" s="33" t="s">
        <v>17</v>
      </c>
      <c r="Q236" s="26"/>
      <c r="R236" s="27"/>
      <c r="S236" s="26"/>
      <c r="T236" s="26" t="s">
        <v>836</v>
      </c>
      <c r="U236" s="27">
        <v>10810</v>
      </c>
      <c r="V236" s="26" t="s">
        <v>60</v>
      </c>
      <c r="W236" s="26" t="s">
        <v>392</v>
      </c>
      <c r="X236" s="27" t="s">
        <v>1189</v>
      </c>
      <c r="Y236" s="26" t="s">
        <v>61</v>
      </c>
      <c r="Z236" s="28">
        <v>44272</v>
      </c>
      <c r="AA236" s="29">
        <v>394483</v>
      </c>
      <c r="AB236" s="26" t="s">
        <v>1080</v>
      </c>
      <c r="AC236" s="25" t="s">
        <v>328</v>
      </c>
    </row>
    <row r="237" spans="2:29" ht="43.5" x14ac:dyDescent="0.35">
      <c r="B237" s="26" t="s">
        <v>271</v>
      </c>
      <c r="C237" s="27">
        <v>7</v>
      </c>
      <c r="D237" s="26" t="s">
        <v>450</v>
      </c>
      <c r="E237" s="27">
        <v>100000</v>
      </c>
      <c r="F237" s="27">
        <v>246</v>
      </c>
      <c r="G237" s="26" t="s">
        <v>70</v>
      </c>
      <c r="H237" s="27">
        <v>2021</v>
      </c>
      <c r="I237" s="27">
        <v>38768</v>
      </c>
      <c r="J237" s="26" t="s">
        <v>1081</v>
      </c>
      <c r="K237" s="27" t="s">
        <v>9</v>
      </c>
      <c r="L237" s="26" t="s">
        <v>14</v>
      </c>
      <c r="M237" s="26" t="s">
        <v>331</v>
      </c>
      <c r="N237" s="26" t="s">
        <v>785</v>
      </c>
      <c r="O237" s="27">
        <v>106</v>
      </c>
      <c r="P237" s="33" t="s">
        <v>63</v>
      </c>
      <c r="Q237" s="26"/>
      <c r="R237" s="27"/>
      <c r="S237" s="26"/>
      <c r="T237" s="26" t="s">
        <v>813</v>
      </c>
      <c r="U237" s="27">
        <v>10630</v>
      </c>
      <c r="V237" s="26" t="s">
        <v>64</v>
      </c>
      <c r="W237" s="26" t="s">
        <v>451</v>
      </c>
      <c r="X237" s="27" t="s">
        <v>1194</v>
      </c>
      <c r="Y237" s="26" t="s">
        <v>57</v>
      </c>
      <c r="Z237" s="28">
        <v>44272</v>
      </c>
      <c r="AA237" s="29">
        <v>1409637</v>
      </c>
      <c r="AB237" s="26" t="s">
        <v>1082</v>
      </c>
      <c r="AC237" s="25" t="s">
        <v>328</v>
      </c>
    </row>
    <row r="238" spans="2:29" ht="43.5" x14ac:dyDescent="0.35">
      <c r="B238" s="26" t="s">
        <v>271</v>
      </c>
      <c r="C238" s="27">
        <v>7</v>
      </c>
      <c r="D238" s="26" t="s">
        <v>454</v>
      </c>
      <c r="E238" s="27">
        <v>101000</v>
      </c>
      <c r="F238" s="27">
        <v>236</v>
      </c>
      <c r="G238" s="26" t="s">
        <v>69</v>
      </c>
      <c r="H238" s="27">
        <v>2021</v>
      </c>
      <c r="I238" s="27">
        <v>37674</v>
      </c>
      <c r="J238" s="26" t="s">
        <v>455</v>
      </c>
      <c r="K238" s="27" t="s">
        <v>9</v>
      </c>
      <c r="L238" s="26" t="s">
        <v>14</v>
      </c>
      <c r="M238" s="26" t="s">
        <v>331</v>
      </c>
      <c r="N238" s="26" t="s">
        <v>808</v>
      </c>
      <c r="O238" s="27">
        <v>107</v>
      </c>
      <c r="P238" s="33" t="s">
        <v>809</v>
      </c>
      <c r="Q238" s="26"/>
      <c r="R238" s="27"/>
      <c r="S238" s="26"/>
      <c r="T238" s="26" t="s">
        <v>816</v>
      </c>
      <c r="U238" s="27">
        <v>10790</v>
      </c>
      <c r="V238" s="26" t="s">
        <v>817</v>
      </c>
      <c r="W238" s="26" t="s">
        <v>395</v>
      </c>
      <c r="X238" s="27" t="s">
        <v>1191</v>
      </c>
      <c r="Y238" s="26" t="s">
        <v>62</v>
      </c>
      <c r="Z238" s="28">
        <v>44138</v>
      </c>
      <c r="AA238" s="29">
        <v>10786291</v>
      </c>
      <c r="AB238" s="26" t="s">
        <v>456</v>
      </c>
      <c r="AC238" s="25" t="s">
        <v>328</v>
      </c>
    </row>
    <row r="239" spans="2:29" ht="43.5" x14ac:dyDescent="0.35">
      <c r="B239" s="26" t="s">
        <v>271</v>
      </c>
      <c r="C239" s="27">
        <v>7</v>
      </c>
      <c r="D239" s="26" t="s">
        <v>454</v>
      </c>
      <c r="E239" s="27">
        <v>101000</v>
      </c>
      <c r="F239" s="27">
        <v>236</v>
      </c>
      <c r="G239" s="26" t="s">
        <v>69</v>
      </c>
      <c r="H239" s="27">
        <v>2021</v>
      </c>
      <c r="I239" s="27">
        <v>37675</v>
      </c>
      <c r="J239" s="26" t="s">
        <v>457</v>
      </c>
      <c r="K239" s="27" t="s">
        <v>9</v>
      </c>
      <c r="L239" s="26" t="s">
        <v>14</v>
      </c>
      <c r="M239" s="26" t="s">
        <v>331</v>
      </c>
      <c r="N239" s="26" t="s">
        <v>808</v>
      </c>
      <c r="O239" s="27">
        <v>107</v>
      </c>
      <c r="P239" s="33" t="s">
        <v>809</v>
      </c>
      <c r="Q239" s="26"/>
      <c r="R239" s="27"/>
      <c r="S239" s="26"/>
      <c r="T239" s="26" t="s">
        <v>816</v>
      </c>
      <c r="U239" s="27">
        <v>10790</v>
      </c>
      <c r="V239" s="26" t="s">
        <v>817</v>
      </c>
      <c r="W239" s="26" t="s">
        <v>395</v>
      </c>
      <c r="X239" s="27" t="s">
        <v>1191</v>
      </c>
      <c r="Y239" s="26" t="s">
        <v>62</v>
      </c>
      <c r="Z239" s="28">
        <v>44138</v>
      </c>
      <c r="AA239" s="29">
        <v>19887400</v>
      </c>
      <c r="AB239" s="26" t="s">
        <v>458</v>
      </c>
      <c r="AC239" s="25" t="s">
        <v>328</v>
      </c>
    </row>
    <row r="240" spans="2:29" ht="43.5" x14ac:dyDescent="0.35">
      <c r="B240" s="26" t="s">
        <v>271</v>
      </c>
      <c r="C240" s="27">
        <v>7</v>
      </c>
      <c r="D240" s="26" t="s">
        <v>454</v>
      </c>
      <c r="E240" s="27">
        <v>101000</v>
      </c>
      <c r="F240" s="27">
        <v>236</v>
      </c>
      <c r="G240" s="26" t="s">
        <v>69</v>
      </c>
      <c r="H240" s="27">
        <v>2021</v>
      </c>
      <c r="I240" s="27">
        <v>37676</v>
      </c>
      <c r="J240" s="26" t="s">
        <v>459</v>
      </c>
      <c r="K240" s="27" t="s">
        <v>9</v>
      </c>
      <c r="L240" s="26" t="s">
        <v>14</v>
      </c>
      <c r="M240" s="26" t="s">
        <v>331</v>
      </c>
      <c r="N240" s="26" t="s">
        <v>808</v>
      </c>
      <c r="O240" s="27">
        <v>107</v>
      </c>
      <c r="P240" s="33" t="s">
        <v>809</v>
      </c>
      <c r="Q240" s="26"/>
      <c r="R240" s="27"/>
      <c r="S240" s="26"/>
      <c r="T240" s="26" t="s">
        <v>816</v>
      </c>
      <c r="U240" s="27">
        <v>10790</v>
      </c>
      <c r="V240" s="26" t="s">
        <v>817</v>
      </c>
      <c r="W240" s="26" t="s">
        <v>395</v>
      </c>
      <c r="X240" s="27" t="s">
        <v>1191</v>
      </c>
      <c r="Y240" s="26" t="s">
        <v>62</v>
      </c>
      <c r="Z240" s="28">
        <v>44138</v>
      </c>
      <c r="AA240" s="29">
        <v>11333374</v>
      </c>
      <c r="AB240" s="26" t="s">
        <v>460</v>
      </c>
      <c r="AC240" s="25" t="s">
        <v>328</v>
      </c>
    </row>
    <row r="241" spans="2:29" ht="43.5" x14ac:dyDescent="0.35">
      <c r="B241" s="26" t="s">
        <v>271</v>
      </c>
      <c r="C241" s="27">
        <v>7</v>
      </c>
      <c r="D241" s="26" t="s">
        <v>454</v>
      </c>
      <c r="E241" s="27">
        <v>101000</v>
      </c>
      <c r="F241" s="27">
        <v>236</v>
      </c>
      <c r="G241" s="26" t="s">
        <v>69</v>
      </c>
      <c r="H241" s="27">
        <v>2021</v>
      </c>
      <c r="I241" s="27">
        <v>37936</v>
      </c>
      <c r="J241" s="26" t="s">
        <v>461</v>
      </c>
      <c r="K241" s="27" t="s">
        <v>9</v>
      </c>
      <c r="L241" s="26" t="s">
        <v>12</v>
      </c>
      <c r="M241" s="26" t="s">
        <v>334</v>
      </c>
      <c r="N241" s="26" t="s">
        <v>808</v>
      </c>
      <c r="O241" s="27">
        <v>107</v>
      </c>
      <c r="P241" s="33" t="s">
        <v>809</v>
      </c>
      <c r="Q241" s="26"/>
      <c r="R241" s="27"/>
      <c r="S241" s="26"/>
      <c r="T241" s="26" t="s">
        <v>816</v>
      </c>
      <c r="U241" s="27">
        <v>10790</v>
      </c>
      <c r="V241" s="26" t="s">
        <v>817</v>
      </c>
      <c r="W241" s="26" t="s">
        <v>395</v>
      </c>
      <c r="X241" s="27" t="s">
        <v>1191</v>
      </c>
      <c r="Y241" s="26" t="s">
        <v>62</v>
      </c>
      <c r="Z241" s="28">
        <v>44152</v>
      </c>
      <c r="AA241" s="31">
        <v>-31220774</v>
      </c>
      <c r="AB241" s="26" t="s">
        <v>462</v>
      </c>
      <c r="AC241" s="25" t="s">
        <v>328</v>
      </c>
    </row>
    <row r="242" spans="2:29" ht="43.5" x14ac:dyDescent="0.35">
      <c r="B242" s="26" t="s">
        <v>271</v>
      </c>
      <c r="C242" s="27">
        <v>7</v>
      </c>
      <c r="D242" s="26" t="s">
        <v>454</v>
      </c>
      <c r="E242" s="27">
        <v>101000</v>
      </c>
      <c r="F242" s="27">
        <v>236</v>
      </c>
      <c r="G242" s="26" t="s">
        <v>69</v>
      </c>
      <c r="H242" s="27">
        <v>2021</v>
      </c>
      <c r="I242" s="27">
        <v>37936</v>
      </c>
      <c r="J242" s="26" t="s">
        <v>461</v>
      </c>
      <c r="K242" s="27" t="s">
        <v>9</v>
      </c>
      <c r="L242" s="26" t="s">
        <v>12</v>
      </c>
      <c r="M242" s="26" t="s">
        <v>334</v>
      </c>
      <c r="N242" s="26" t="s">
        <v>797</v>
      </c>
      <c r="O242" s="27">
        <v>430</v>
      </c>
      <c r="P242" s="26" t="s">
        <v>24</v>
      </c>
      <c r="Q242" s="26"/>
      <c r="R242" s="27"/>
      <c r="S242" s="26"/>
      <c r="T242" s="26" t="s">
        <v>833</v>
      </c>
      <c r="U242" s="27">
        <v>43012</v>
      </c>
      <c r="V242" s="26" t="s">
        <v>834</v>
      </c>
      <c r="W242" s="26" t="s">
        <v>395</v>
      </c>
      <c r="X242" s="27" t="s">
        <v>1191</v>
      </c>
      <c r="Y242" s="26" t="s">
        <v>62</v>
      </c>
      <c r="Z242" s="28">
        <v>44152</v>
      </c>
      <c r="AA242" s="29">
        <v>31220774</v>
      </c>
      <c r="AB242" s="26" t="s">
        <v>462</v>
      </c>
      <c r="AC242" s="25" t="s">
        <v>328</v>
      </c>
    </row>
    <row r="243" spans="2:29" ht="43.5" x14ac:dyDescent="0.35">
      <c r="B243" s="26" t="s">
        <v>271</v>
      </c>
      <c r="C243" s="27">
        <v>7</v>
      </c>
      <c r="D243" s="26" t="s">
        <v>454</v>
      </c>
      <c r="E243" s="27">
        <v>101000</v>
      </c>
      <c r="F243" s="27">
        <v>236</v>
      </c>
      <c r="G243" s="26" t="s">
        <v>69</v>
      </c>
      <c r="H243" s="27">
        <v>2021</v>
      </c>
      <c r="I243" s="27">
        <v>38168</v>
      </c>
      <c r="J243" s="26" t="s">
        <v>1049</v>
      </c>
      <c r="K243" s="27" t="s">
        <v>9</v>
      </c>
      <c r="L243" s="26" t="s">
        <v>12</v>
      </c>
      <c r="M243" s="26" t="s">
        <v>334</v>
      </c>
      <c r="N243" s="26" t="s">
        <v>811</v>
      </c>
      <c r="O243" s="27">
        <v>110</v>
      </c>
      <c r="P243" s="33" t="s">
        <v>54</v>
      </c>
      <c r="Q243" s="26"/>
      <c r="R243" s="27"/>
      <c r="S243" s="26"/>
      <c r="T243" s="26" t="s">
        <v>812</v>
      </c>
      <c r="U243" s="27">
        <v>11004</v>
      </c>
      <c r="V243" s="26" t="s">
        <v>55</v>
      </c>
      <c r="W243" s="26" t="s">
        <v>1029</v>
      </c>
      <c r="X243" s="27" t="s">
        <v>1190</v>
      </c>
      <c r="Y243" s="26" t="s">
        <v>283</v>
      </c>
      <c r="Z243" s="28">
        <v>44210</v>
      </c>
      <c r="AA243" s="29">
        <v>2349200</v>
      </c>
      <c r="AB243" s="26" t="s">
        <v>1083</v>
      </c>
      <c r="AC243" s="25" t="s">
        <v>328</v>
      </c>
    </row>
    <row r="244" spans="2:29" ht="43.5" x14ac:dyDescent="0.35">
      <c r="B244" s="26" t="s">
        <v>271</v>
      </c>
      <c r="C244" s="27">
        <v>7</v>
      </c>
      <c r="D244" s="26" t="s">
        <v>463</v>
      </c>
      <c r="E244" s="27">
        <v>102000</v>
      </c>
      <c r="F244" s="27">
        <v>260</v>
      </c>
      <c r="G244" s="26" t="s">
        <v>72</v>
      </c>
      <c r="H244" s="27">
        <v>2021</v>
      </c>
      <c r="I244" s="27">
        <v>36565</v>
      </c>
      <c r="J244" s="26" t="s">
        <v>213</v>
      </c>
      <c r="K244" s="27" t="s">
        <v>9</v>
      </c>
      <c r="L244" s="26" t="s">
        <v>14</v>
      </c>
      <c r="M244" s="26" t="s">
        <v>331</v>
      </c>
      <c r="N244" s="26" t="s">
        <v>811</v>
      </c>
      <c r="O244" s="27">
        <v>110</v>
      </c>
      <c r="P244" s="33" t="s">
        <v>54</v>
      </c>
      <c r="Q244" s="26"/>
      <c r="R244" s="27"/>
      <c r="S244" s="26"/>
      <c r="T244" s="26" t="s">
        <v>812</v>
      </c>
      <c r="U244" s="27">
        <v>11004</v>
      </c>
      <c r="V244" s="26" t="s">
        <v>55</v>
      </c>
      <c r="W244" s="26" t="s">
        <v>392</v>
      </c>
      <c r="X244" s="27" t="s">
        <v>1189</v>
      </c>
      <c r="Y244" s="26" t="s">
        <v>61</v>
      </c>
      <c r="Z244" s="28">
        <v>44071</v>
      </c>
      <c r="AA244" s="29">
        <v>8401000</v>
      </c>
      <c r="AB244" s="26" t="s">
        <v>233</v>
      </c>
      <c r="AC244" s="25" t="s">
        <v>328</v>
      </c>
    </row>
    <row r="245" spans="2:29" ht="43.5" x14ac:dyDescent="0.35">
      <c r="B245" s="26" t="s">
        <v>271</v>
      </c>
      <c r="C245" s="27">
        <v>7</v>
      </c>
      <c r="D245" s="26" t="s">
        <v>463</v>
      </c>
      <c r="E245" s="27">
        <v>102000</v>
      </c>
      <c r="F245" s="27">
        <v>260</v>
      </c>
      <c r="G245" s="26" t="s">
        <v>72</v>
      </c>
      <c r="H245" s="27">
        <v>2021</v>
      </c>
      <c r="I245" s="27">
        <v>37118</v>
      </c>
      <c r="J245" s="26" t="s">
        <v>212</v>
      </c>
      <c r="K245" s="27" t="s">
        <v>9</v>
      </c>
      <c r="L245" s="26" t="s">
        <v>14</v>
      </c>
      <c r="M245" s="26" t="s">
        <v>331</v>
      </c>
      <c r="N245" s="26" t="s">
        <v>811</v>
      </c>
      <c r="O245" s="27">
        <v>110</v>
      </c>
      <c r="P245" s="33" t="s">
        <v>54</v>
      </c>
      <c r="Q245" s="26"/>
      <c r="R245" s="27"/>
      <c r="S245" s="26"/>
      <c r="T245" s="26" t="s">
        <v>812</v>
      </c>
      <c r="U245" s="27">
        <v>11004</v>
      </c>
      <c r="V245" s="26" t="s">
        <v>55</v>
      </c>
      <c r="W245" s="26" t="s">
        <v>451</v>
      </c>
      <c r="X245" s="27" t="s">
        <v>1194</v>
      </c>
      <c r="Y245" s="26" t="s">
        <v>57</v>
      </c>
      <c r="Z245" s="28">
        <v>44071</v>
      </c>
      <c r="AA245" s="29">
        <v>35778930</v>
      </c>
      <c r="AB245" s="26" t="s">
        <v>232</v>
      </c>
      <c r="AC245" s="25" t="s">
        <v>328</v>
      </c>
    </row>
    <row r="246" spans="2:29" ht="43.5" x14ac:dyDescent="0.35">
      <c r="B246" s="26" t="s">
        <v>271</v>
      </c>
      <c r="C246" s="27">
        <v>7</v>
      </c>
      <c r="D246" s="26" t="s">
        <v>463</v>
      </c>
      <c r="E246" s="27">
        <v>102000</v>
      </c>
      <c r="F246" s="27">
        <v>260</v>
      </c>
      <c r="G246" s="26" t="s">
        <v>72</v>
      </c>
      <c r="H246" s="27">
        <v>2021</v>
      </c>
      <c r="I246" s="27">
        <v>37131</v>
      </c>
      <c r="J246" s="26" t="s">
        <v>248</v>
      </c>
      <c r="K246" s="27" t="s">
        <v>9</v>
      </c>
      <c r="L246" s="26" t="s">
        <v>14</v>
      </c>
      <c r="M246" s="26" t="s">
        <v>331</v>
      </c>
      <c r="N246" s="26" t="s">
        <v>811</v>
      </c>
      <c r="O246" s="27">
        <v>110</v>
      </c>
      <c r="P246" s="33" t="s">
        <v>54</v>
      </c>
      <c r="Q246" s="26"/>
      <c r="R246" s="27"/>
      <c r="S246" s="26"/>
      <c r="T246" s="26" t="s">
        <v>812</v>
      </c>
      <c r="U246" s="27">
        <v>11004</v>
      </c>
      <c r="V246" s="26" t="s">
        <v>55</v>
      </c>
      <c r="W246" s="26" t="s">
        <v>433</v>
      </c>
      <c r="X246" s="27" t="s">
        <v>1196</v>
      </c>
      <c r="Y246" s="26" t="s">
        <v>249</v>
      </c>
      <c r="Z246" s="28">
        <v>44098</v>
      </c>
      <c r="AA246" s="29">
        <v>2490002</v>
      </c>
      <c r="AB246" s="26" t="s">
        <v>262</v>
      </c>
      <c r="AC246" s="25" t="s">
        <v>328</v>
      </c>
    </row>
    <row r="247" spans="2:29" ht="43.5" x14ac:dyDescent="0.35">
      <c r="B247" s="26" t="s">
        <v>271</v>
      </c>
      <c r="C247" s="27">
        <v>7</v>
      </c>
      <c r="D247" s="26" t="s">
        <v>463</v>
      </c>
      <c r="E247" s="27">
        <v>102000</v>
      </c>
      <c r="F247" s="27">
        <v>260</v>
      </c>
      <c r="G247" s="26" t="s">
        <v>72</v>
      </c>
      <c r="H247" s="27">
        <v>2021</v>
      </c>
      <c r="I247" s="27">
        <v>37667</v>
      </c>
      <c r="J247" s="26" t="s">
        <v>464</v>
      </c>
      <c r="K247" s="27" t="s">
        <v>9</v>
      </c>
      <c r="L247" s="26" t="s">
        <v>14</v>
      </c>
      <c r="M247" s="26" t="s">
        <v>331</v>
      </c>
      <c r="N247" s="26" t="s">
        <v>785</v>
      </c>
      <c r="O247" s="27">
        <v>106</v>
      </c>
      <c r="P247" s="33" t="s">
        <v>63</v>
      </c>
      <c r="Q247" s="26"/>
      <c r="R247" s="27"/>
      <c r="S247" s="26"/>
      <c r="T247" s="26" t="s">
        <v>788</v>
      </c>
      <c r="U247" s="27">
        <v>10600</v>
      </c>
      <c r="V247" s="26" t="s">
        <v>63</v>
      </c>
      <c r="W247" s="26" t="s">
        <v>395</v>
      </c>
      <c r="X247" s="27" t="s">
        <v>1191</v>
      </c>
      <c r="Y247" s="26" t="s">
        <v>62</v>
      </c>
      <c r="Z247" s="28">
        <v>44138</v>
      </c>
      <c r="AA247" s="29">
        <v>8100000</v>
      </c>
      <c r="AB247" s="26" t="s">
        <v>465</v>
      </c>
      <c r="AC247" s="25" t="s">
        <v>328</v>
      </c>
    </row>
    <row r="248" spans="2:29" ht="43.5" x14ac:dyDescent="0.35">
      <c r="B248" s="26" t="s">
        <v>271</v>
      </c>
      <c r="C248" s="27">
        <v>7</v>
      </c>
      <c r="D248" s="26" t="s">
        <v>463</v>
      </c>
      <c r="E248" s="27">
        <v>102000</v>
      </c>
      <c r="F248" s="27">
        <v>260</v>
      </c>
      <c r="G248" s="26" t="s">
        <v>72</v>
      </c>
      <c r="H248" s="27">
        <v>2021</v>
      </c>
      <c r="I248" s="27">
        <v>37670</v>
      </c>
      <c r="J248" s="26" t="s">
        <v>466</v>
      </c>
      <c r="K248" s="27" t="s">
        <v>9</v>
      </c>
      <c r="L248" s="26" t="s">
        <v>14</v>
      </c>
      <c r="M248" s="26" t="s">
        <v>331</v>
      </c>
      <c r="N248" s="26" t="s">
        <v>818</v>
      </c>
      <c r="O248" s="27">
        <v>103</v>
      </c>
      <c r="P248" s="33" t="s">
        <v>819</v>
      </c>
      <c r="Q248" s="26"/>
      <c r="R248" s="27"/>
      <c r="S248" s="26"/>
      <c r="T248" s="26" t="s">
        <v>841</v>
      </c>
      <c r="U248" s="27">
        <v>10310</v>
      </c>
      <c r="V248" s="26" t="s">
        <v>842</v>
      </c>
      <c r="W248" s="26" t="s">
        <v>395</v>
      </c>
      <c r="X248" s="27" t="s">
        <v>1191</v>
      </c>
      <c r="Y248" s="26" t="s">
        <v>62</v>
      </c>
      <c r="Z248" s="28">
        <v>44138</v>
      </c>
      <c r="AA248" s="29">
        <v>3000000</v>
      </c>
      <c r="AB248" s="26" t="s">
        <v>467</v>
      </c>
      <c r="AC248" s="25" t="s">
        <v>328</v>
      </c>
    </row>
    <row r="249" spans="2:29" ht="43.5" x14ac:dyDescent="0.35">
      <c r="B249" s="26" t="s">
        <v>271</v>
      </c>
      <c r="C249" s="27">
        <v>7</v>
      </c>
      <c r="D249" s="26" t="s">
        <v>463</v>
      </c>
      <c r="E249" s="27">
        <v>102000</v>
      </c>
      <c r="F249" s="27">
        <v>260</v>
      </c>
      <c r="G249" s="26" t="s">
        <v>72</v>
      </c>
      <c r="H249" s="27">
        <v>2021</v>
      </c>
      <c r="I249" s="27">
        <v>37670</v>
      </c>
      <c r="J249" s="26" t="s">
        <v>466</v>
      </c>
      <c r="K249" s="27" t="s">
        <v>9</v>
      </c>
      <c r="L249" s="26" t="s">
        <v>14</v>
      </c>
      <c r="M249" s="26" t="s">
        <v>331</v>
      </c>
      <c r="N249" s="26" t="s">
        <v>785</v>
      </c>
      <c r="O249" s="27">
        <v>106</v>
      </c>
      <c r="P249" s="33" t="s">
        <v>63</v>
      </c>
      <c r="Q249" s="26"/>
      <c r="R249" s="27"/>
      <c r="S249" s="26"/>
      <c r="T249" s="26" t="s">
        <v>843</v>
      </c>
      <c r="U249" s="27">
        <v>10650</v>
      </c>
      <c r="V249" s="26" t="s">
        <v>844</v>
      </c>
      <c r="W249" s="26" t="s">
        <v>395</v>
      </c>
      <c r="X249" s="27" t="s">
        <v>1191</v>
      </c>
      <c r="Y249" s="26" t="s">
        <v>62</v>
      </c>
      <c r="Z249" s="28">
        <v>44138</v>
      </c>
      <c r="AA249" s="29">
        <v>270000</v>
      </c>
      <c r="AB249" s="26" t="s">
        <v>467</v>
      </c>
      <c r="AC249" s="25" t="s">
        <v>328</v>
      </c>
    </row>
    <row r="250" spans="2:29" ht="43.5" x14ac:dyDescent="0.35">
      <c r="B250" s="26" t="s">
        <v>271</v>
      </c>
      <c r="C250" s="27">
        <v>7</v>
      </c>
      <c r="D250" s="26" t="s">
        <v>463</v>
      </c>
      <c r="E250" s="27">
        <v>102000</v>
      </c>
      <c r="F250" s="27">
        <v>260</v>
      </c>
      <c r="G250" s="26" t="s">
        <v>72</v>
      </c>
      <c r="H250" s="27">
        <v>2021</v>
      </c>
      <c r="I250" s="27">
        <v>37670</v>
      </c>
      <c r="J250" s="26" t="s">
        <v>466</v>
      </c>
      <c r="K250" s="27" t="s">
        <v>9</v>
      </c>
      <c r="L250" s="26" t="s">
        <v>14</v>
      </c>
      <c r="M250" s="26" t="s">
        <v>331</v>
      </c>
      <c r="N250" s="26" t="s">
        <v>835</v>
      </c>
      <c r="O250" s="27">
        <v>108</v>
      </c>
      <c r="P250" s="33" t="s">
        <v>17</v>
      </c>
      <c r="Q250" s="26"/>
      <c r="R250" s="27"/>
      <c r="S250" s="26"/>
      <c r="T250" s="26" t="s">
        <v>836</v>
      </c>
      <c r="U250" s="27">
        <v>10810</v>
      </c>
      <c r="V250" s="26" t="s">
        <v>60</v>
      </c>
      <c r="W250" s="26" t="s">
        <v>395</v>
      </c>
      <c r="X250" s="27" t="s">
        <v>1191</v>
      </c>
      <c r="Y250" s="26" t="s">
        <v>62</v>
      </c>
      <c r="Z250" s="28">
        <v>44138</v>
      </c>
      <c r="AA250" s="29">
        <v>26730000</v>
      </c>
      <c r="AB250" s="26" t="s">
        <v>467</v>
      </c>
      <c r="AC250" s="25" t="s">
        <v>328</v>
      </c>
    </row>
    <row r="251" spans="2:29" ht="43.5" x14ac:dyDescent="0.35">
      <c r="B251" s="26" t="s">
        <v>271</v>
      </c>
      <c r="C251" s="27">
        <v>7</v>
      </c>
      <c r="D251" s="26" t="s">
        <v>463</v>
      </c>
      <c r="E251" s="27">
        <v>102000</v>
      </c>
      <c r="F251" s="27">
        <v>260</v>
      </c>
      <c r="G251" s="26" t="s">
        <v>72</v>
      </c>
      <c r="H251" s="27">
        <v>2021</v>
      </c>
      <c r="I251" s="27">
        <v>38188</v>
      </c>
      <c r="J251" s="26" t="s">
        <v>1084</v>
      </c>
      <c r="K251" s="27" t="s">
        <v>9</v>
      </c>
      <c r="L251" s="26" t="s">
        <v>12</v>
      </c>
      <c r="M251" s="26" t="s">
        <v>334</v>
      </c>
      <c r="N251" s="26" t="s">
        <v>835</v>
      </c>
      <c r="O251" s="27">
        <v>108</v>
      </c>
      <c r="P251" s="33" t="s">
        <v>17</v>
      </c>
      <c r="Q251" s="26"/>
      <c r="R251" s="27"/>
      <c r="S251" s="26"/>
      <c r="T251" s="26" t="s">
        <v>836</v>
      </c>
      <c r="U251" s="27">
        <v>10810</v>
      </c>
      <c r="V251" s="26" t="s">
        <v>60</v>
      </c>
      <c r="W251" s="26" t="s">
        <v>1029</v>
      </c>
      <c r="X251" s="27" t="s">
        <v>1190</v>
      </c>
      <c r="Y251" s="26" t="s">
        <v>283</v>
      </c>
      <c r="Z251" s="28">
        <v>44210</v>
      </c>
      <c r="AA251" s="29">
        <v>4672575</v>
      </c>
      <c r="AB251" s="26" t="s">
        <v>1085</v>
      </c>
      <c r="AC251" s="25" t="s">
        <v>328</v>
      </c>
    </row>
    <row r="252" spans="2:29" ht="43.5" x14ac:dyDescent="0.35">
      <c r="B252" s="26" t="s">
        <v>271</v>
      </c>
      <c r="C252" s="27">
        <v>7</v>
      </c>
      <c r="D252" s="26" t="s">
        <v>463</v>
      </c>
      <c r="E252" s="27">
        <v>102000</v>
      </c>
      <c r="F252" s="27">
        <v>260</v>
      </c>
      <c r="G252" s="26" t="s">
        <v>72</v>
      </c>
      <c r="H252" s="27">
        <v>2021</v>
      </c>
      <c r="I252" s="27">
        <v>38188</v>
      </c>
      <c r="J252" s="26" t="s">
        <v>1084</v>
      </c>
      <c r="K252" s="27" t="s">
        <v>9</v>
      </c>
      <c r="L252" s="26" t="s">
        <v>12</v>
      </c>
      <c r="M252" s="26" t="s">
        <v>334</v>
      </c>
      <c r="N252" s="26" t="s">
        <v>811</v>
      </c>
      <c r="O252" s="27">
        <v>110</v>
      </c>
      <c r="P252" s="33" t="s">
        <v>54</v>
      </c>
      <c r="Q252" s="26"/>
      <c r="R252" s="27"/>
      <c r="S252" s="26"/>
      <c r="T252" s="26" t="s">
        <v>812</v>
      </c>
      <c r="U252" s="27">
        <v>11004</v>
      </c>
      <c r="V252" s="26" t="s">
        <v>55</v>
      </c>
      <c r="W252" s="26" t="s">
        <v>1029</v>
      </c>
      <c r="X252" s="27" t="s">
        <v>1190</v>
      </c>
      <c r="Y252" s="26" t="s">
        <v>283</v>
      </c>
      <c r="Z252" s="28">
        <v>44210</v>
      </c>
      <c r="AA252" s="29">
        <v>244725</v>
      </c>
      <c r="AB252" s="26" t="s">
        <v>1085</v>
      </c>
      <c r="AC252" s="25" t="s">
        <v>328</v>
      </c>
    </row>
    <row r="253" spans="2:29" ht="43.5" x14ac:dyDescent="0.35">
      <c r="B253" s="26" t="s">
        <v>271</v>
      </c>
      <c r="C253" s="27">
        <v>7</v>
      </c>
      <c r="D253" s="26" t="s">
        <v>463</v>
      </c>
      <c r="E253" s="27">
        <v>102000</v>
      </c>
      <c r="F253" s="27">
        <v>260</v>
      </c>
      <c r="G253" s="26" t="s">
        <v>72</v>
      </c>
      <c r="H253" s="27">
        <v>2021</v>
      </c>
      <c r="I253" s="27">
        <v>38465</v>
      </c>
      <c r="J253" s="26" t="s">
        <v>1086</v>
      </c>
      <c r="K253" s="27" t="s">
        <v>9</v>
      </c>
      <c r="L253" s="26" t="s">
        <v>432</v>
      </c>
      <c r="M253" s="26" t="s">
        <v>334</v>
      </c>
      <c r="N253" s="26" t="s">
        <v>781</v>
      </c>
      <c r="O253" s="27">
        <v>105</v>
      </c>
      <c r="P253" s="33" t="s">
        <v>782</v>
      </c>
      <c r="Q253" s="26"/>
      <c r="R253" s="27"/>
      <c r="S253" s="26"/>
      <c r="T253" s="26" t="s">
        <v>1166</v>
      </c>
      <c r="U253" s="27">
        <v>10530</v>
      </c>
      <c r="V253" s="26" t="s">
        <v>1167</v>
      </c>
      <c r="W253" s="26" t="s">
        <v>395</v>
      </c>
      <c r="X253" s="27" t="s">
        <v>1191</v>
      </c>
      <c r="Y253" s="26" t="s">
        <v>62</v>
      </c>
      <c r="Z253" s="28">
        <v>44215</v>
      </c>
      <c r="AA253" s="29">
        <v>2910000</v>
      </c>
      <c r="AB253" s="26" t="s">
        <v>1087</v>
      </c>
      <c r="AC253" s="25" t="s">
        <v>328</v>
      </c>
    </row>
    <row r="254" spans="2:29" ht="43.5" x14ac:dyDescent="0.35">
      <c r="B254" s="26" t="s">
        <v>271</v>
      </c>
      <c r="C254" s="27">
        <v>7</v>
      </c>
      <c r="D254" s="26" t="s">
        <v>463</v>
      </c>
      <c r="E254" s="27">
        <v>102000</v>
      </c>
      <c r="F254" s="27">
        <v>260</v>
      </c>
      <c r="G254" s="26" t="s">
        <v>72</v>
      </c>
      <c r="H254" s="27">
        <v>2021</v>
      </c>
      <c r="I254" s="27">
        <v>38465</v>
      </c>
      <c r="J254" s="26" t="s">
        <v>1086</v>
      </c>
      <c r="K254" s="27" t="s">
        <v>9</v>
      </c>
      <c r="L254" s="26" t="s">
        <v>432</v>
      </c>
      <c r="M254" s="26" t="s">
        <v>334</v>
      </c>
      <c r="N254" s="26" t="s">
        <v>835</v>
      </c>
      <c r="O254" s="27">
        <v>108</v>
      </c>
      <c r="P254" s="33" t="s">
        <v>17</v>
      </c>
      <c r="Q254" s="26"/>
      <c r="R254" s="27"/>
      <c r="S254" s="26"/>
      <c r="T254" s="26" t="s">
        <v>836</v>
      </c>
      <c r="U254" s="27">
        <v>10810</v>
      </c>
      <c r="V254" s="26" t="s">
        <v>60</v>
      </c>
      <c r="W254" s="26" t="s">
        <v>395</v>
      </c>
      <c r="X254" s="27" t="s">
        <v>1191</v>
      </c>
      <c r="Y254" s="26" t="s">
        <v>62</v>
      </c>
      <c r="Z254" s="28">
        <v>44215</v>
      </c>
      <c r="AA254" s="31">
        <v>-2910000</v>
      </c>
      <c r="AB254" s="26" t="s">
        <v>1087</v>
      </c>
      <c r="AC254" s="25" t="s">
        <v>328</v>
      </c>
    </row>
    <row r="255" spans="2:29" ht="29" x14ac:dyDescent="0.35">
      <c r="B255" s="26" t="s">
        <v>271</v>
      </c>
      <c r="C255" s="27">
        <v>7</v>
      </c>
      <c r="D255" s="26" t="s">
        <v>463</v>
      </c>
      <c r="E255" s="27">
        <v>102000</v>
      </c>
      <c r="F255" s="27">
        <v>260</v>
      </c>
      <c r="G255" s="26" t="s">
        <v>72</v>
      </c>
      <c r="H255" s="27">
        <v>2021</v>
      </c>
      <c r="I255" s="27">
        <v>38478</v>
      </c>
      <c r="J255" s="26" t="s">
        <v>1088</v>
      </c>
      <c r="K255" s="27" t="s">
        <v>9</v>
      </c>
      <c r="L255" s="26" t="s">
        <v>432</v>
      </c>
      <c r="M255" s="26" t="s">
        <v>334</v>
      </c>
      <c r="N255" s="26" t="s">
        <v>781</v>
      </c>
      <c r="O255" s="27">
        <v>105</v>
      </c>
      <c r="P255" s="33" t="s">
        <v>782</v>
      </c>
      <c r="Q255" s="26"/>
      <c r="R255" s="27"/>
      <c r="S255" s="26"/>
      <c r="T255" s="26" t="s">
        <v>1166</v>
      </c>
      <c r="U255" s="27">
        <v>10530</v>
      </c>
      <c r="V255" s="26" t="s">
        <v>1167</v>
      </c>
      <c r="W255" s="26" t="s">
        <v>395</v>
      </c>
      <c r="X255" s="27" t="s">
        <v>1191</v>
      </c>
      <c r="Y255" s="26" t="s">
        <v>62</v>
      </c>
      <c r="Z255" s="28">
        <v>44217</v>
      </c>
      <c r="AA255" s="31">
        <v>-2910000</v>
      </c>
      <c r="AB255" s="26" t="s">
        <v>1089</v>
      </c>
      <c r="AC255" s="25" t="s">
        <v>328</v>
      </c>
    </row>
    <row r="256" spans="2:29" ht="43.5" x14ac:dyDescent="0.35">
      <c r="B256" s="26" t="s">
        <v>271</v>
      </c>
      <c r="C256" s="27">
        <v>7</v>
      </c>
      <c r="D256" s="26" t="s">
        <v>463</v>
      </c>
      <c r="E256" s="27">
        <v>102000</v>
      </c>
      <c r="F256" s="27">
        <v>260</v>
      </c>
      <c r="G256" s="26" t="s">
        <v>72</v>
      </c>
      <c r="H256" s="27">
        <v>2021</v>
      </c>
      <c r="I256" s="27">
        <v>38478</v>
      </c>
      <c r="J256" s="26" t="s">
        <v>1088</v>
      </c>
      <c r="K256" s="27" t="s">
        <v>9</v>
      </c>
      <c r="L256" s="26" t="s">
        <v>432</v>
      </c>
      <c r="M256" s="26" t="s">
        <v>334</v>
      </c>
      <c r="N256" s="26" t="s">
        <v>835</v>
      </c>
      <c r="O256" s="27">
        <v>108</v>
      </c>
      <c r="P256" s="33" t="s">
        <v>17</v>
      </c>
      <c r="Q256" s="26"/>
      <c r="R256" s="27"/>
      <c r="S256" s="26"/>
      <c r="T256" s="26" t="s">
        <v>836</v>
      </c>
      <c r="U256" s="27">
        <v>10810</v>
      </c>
      <c r="V256" s="26" t="s">
        <v>60</v>
      </c>
      <c r="W256" s="26" t="s">
        <v>395</v>
      </c>
      <c r="X256" s="27" t="s">
        <v>1191</v>
      </c>
      <c r="Y256" s="26" t="s">
        <v>62</v>
      </c>
      <c r="Z256" s="28">
        <v>44217</v>
      </c>
      <c r="AA256" s="29">
        <v>2910000</v>
      </c>
      <c r="AB256" s="26" t="s">
        <v>1089</v>
      </c>
      <c r="AC256" s="25" t="s">
        <v>328</v>
      </c>
    </row>
    <row r="257" spans="2:29" ht="43.5" x14ac:dyDescent="0.35">
      <c r="B257" s="26" t="s">
        <v>271</v>
      </c>
      <c r="C257" s="27">
        <v>7</v>
      </c>
      <c r="D257" s="26" t="s">
        <v>463</v>
      </c>
      <c r="E257" s="27">
        <v>102000</v>
      </c>
      <c r="F257" s="27">
        <v>260</v>
      </c>
      <c r="G257" s="26" t="s">
        <v>72</v>
      </c>
      <c r="H257" s="27">
        <v>2021</v>
      </c>
      <c r="I257" s="27">
        <v>38558</v>
      </c>
      <c r="J257" s="26" t="s">
        <v>1086</v>
      </c>
      <c r="K257" s="27" t="s">
        <v>9</v>
      </c>
      <c r="L257" s="26" t="s">
        <v>432</v>
      </c>
      <c r="M257" s="26" t="s">
        <v>334</v>
      </c>
      <c r="N257" s="26" t="s">
        <v>781</v>
      </c>
      <c r="O257" s="27">
        <v>105</v>
      </c>
      <c r="P257" s="33" t="s">
        <v>782</v>
      </c>
      <c r="Q257" s="26"/>
      <c r="R257" s="27"/>
      <c r="S257" s="26"/>
      <c r="T257" s="26" t="s">
        <v>1166</v>
      </c>
      <c r="U257" s="27">
        <v>10530</v>
      </c>
      <c r="V257" s="26" t="s">
        <v>1167</v>
      </c>
      <c r="W257" s="26" t="s">
        <v>395</v>
      </c>
      <c r="X257" s="27" t="s">
        <v>1191</v>
      </c>
      <c r="Y257" s="26" t="s">
        <v>62</v>
      </c>
      <c r="Z257" s="28">
        <v>44243</v>
      </c>
      <c r="AA257" s="29">
        <v>2910000</v>
      </c>
      <c r="AB257" s="26" t="s">
        <v>1090</v>
      </c>
      <c r="AC257" s="25" t="s">
        <v>328</v>
      </c>
    </row>
    <row r="258" spans="2:29" ht="43.5" x14ac:dyDescent="0.35">
      <c r="B258" s="26" t="s">
        <v>271</v>
      </c>
      <c r="C258" s="27">
        <v>7</v>
      </c>
      <c r="D258" s="26" t="s">
        <v>463</v>
      </c>
      <c r="E258" s="27">
        <v>102000</v>
      </c>
      <c r="F258" s="27">
        <v>260</v>
      </c>
      <c r="G258" s="26" t="s">
        <v>72</v>
      </c>
      <c r="H258" s="27">
        <v>2021</v>
      </c>
      <c r="I258" s="27">
        <v>38558</v>
      </c>
      <c r="J258" s="26" t="s">
        <v>1086</v>
      </c>
      <c r="K258" s="27" t="s">
        <v>9</v>
      </c>
      <c r="L258" s="26" t="s">
        <v>432</v>
      </c>
      <c r="M258" s="26" t="s">
        <v>334</v>
      </c>
      <c r="N258" s="26" t="s">
        <v>835</v>
      </c>
      <c r="O258" s="27">
        <v>108</v>
      </c>
      <c r="P258" s="33" t="s">
        <v>17</v>
      </c>
      <c r="Q258" s="26"/>
      <c r="R258" s="27"/>
      <c r="S258" s="26"/>
      <c r="T258" s="26" t="s">
        <v>836</v>
      </c>
      <c r="U258" s="27">
        <v>10810</v>
      </c>
      <c r="V258" s="26" t="s">
        <v>60</v>
      </c>
      <c r="W258" s="26" t="s">
        <v>395</v>
      </c>
      <c r="X258" s="27" t="s">
        <v>1191</v>
      </c>
      <c r="Y258" s="26" t="s">
        <v>62</v>
      </c>
      <c r="Z258" s="28">
        <v>44243</v>
      </c>
      <c r="AA258" s="31">
        <v>-2910000</v>
      </c>
      <c r="AB258" s="26" t="s">
        <v>1090</v>
      </c>
      <c r="AC258" s="25" t="s">
        <v>328</v>
      </c>
    </row>
    <row r="259" spans="2:29" ht="43.5" x14ac:dyDescent="0.35">
      <c r="B259" s="26" t="s">
        <v>271</v>
      </c>
      <c r="C259" s="27">
        <v>7</v>
      </c>
      <c r="D259" s="26" t="s">
        <v>463</v>
      </c>
      <c r="E259" s="27">
        <v>102000</v>
      </c>
      <c r="F259" s="27">
        <v>260</v>
      </c>
      <c r="G259" s="26" t="s">
        <v>72</v>
      </c>
      <c r="H259" s="27">
        <v>2021</v>
      </c>
      <c r="I259" s="27">
        <v>38689</v>
      </c>
      <c r="J259" s="26" t="s">
        <v>1091</v>
      </c>
      <c r="K259" s="27" t="s">
        <v>9</v>
      </c>
      <c r="L259" s="26" t="s">
        <v>432</v>
      </c>
      <c r="M259" s="26" t="s">
        <v>334</v>
      </c>
      <c r="N259" s="26" t="s">
        <v>835</v>
      </c>
      <c r="O259" s="27">
        <v>108</v>
      </c>
      <c r="P259" s="33" t="s">
        <v>17</v>
      </c>
      <c r="Q259" s="26"/>
      <c r="R259" s="27"/>
      <c r="S259" s="26"/>
      <c r="T259" s="26" t="s">
        <v>836</v>
      </c>
      <c r="U259" s="27">
        <v>10810</v>
      </c>
      <c r="V259" s="26" t="s">
        <v>60</v>
      </c>
      <c r="W259" s="26" t="s">
        <v>451</v>
      </c>
      <c r="X259" s="27" t="s">
        <v>1194</v>
      </c>
      <c r="Y259" s="26" t="s">
        <v>57</v>
      </c>
      <c r="Z259" s="28">
        <v>44274</v>
      </c>
      <c r="AA259" s="29">
        <v>2972003</v>
      </c>
      <c r="AB259" s="26" t="s">
        <v>1092</v>
      </c>
      <c r="AC259" s="25" t="s">
        <v>328</v>
      </c>
    </row>
    <row r="260" spans="2:29" ht="43.5" x14ac:dyDescent="0.35">
      <c r="B260" s="26" t="s">
        <v>271</v>
      </c>
      <c r="C260" s="27">
        <v>7</v>
      </c>
      <c r="D260" s="26" t="s">
        <v>463</v>
      </c>
      <c r="E260" s="27">
        <v>102000</v>
      </c>
      <c r="F260" s="27">
        <v>260</v>
      </c>
      <c r="G260" s="26" t="s">
        <v>72</v>
      </c>
      <c r="H260" s="27">
        <v>2021</v>
      </c>
      <c r="I260" s="27">
        <v>38689</v>
      </c>
      <c r="J260" s="26" t="s">
        <v>1091</v>
      </c>
      <c r="K260" s="27" t="s">
        <v>9</v>
      </c>
      <c r="L260" s="26" t="s">
        <v>432</v>
      </c>
      <c r="M260" s="26" t="s">
        <v>334</v>
      </c>
      <c r="N260" s="26" t="s">
        <v>811</v>
      </c>
      <c r="O260" s="27">
        <v>110</v>
      </c>
      <c r="P260" s="33" t="s">
        <v>54</v>
      </c>
      <c r="Q260" s="26"/>
      <c r="R260" s="27"/>
      <c r="S260" s="26"/>
      <c r="T260" s="26" t="s">
        <v>812</v>
      </c>
      <c r="U260" s="27">
        <v>11004</v>
      </c>
      <c r="V260" s="26" t="s">
        <v>55</v>
      </c>
      <c r="W260" s="26" t="s">
        <v>451</v>
      </c>
      <c r="X260" s="27" t="s">
        <v>1194</v>
      </c>
      <c r="Y260" s="26" t="s">
        <v>57</v>
      </c>
      <c r="Z260" s="28">
        <v>44274</v>
      </c>
      <c r="AA260" s="31">
        <v>-2972003</v>
      </c>
      <c r="AB260" s="26" t="s">
        <v>1092</v>
      </c>
      <c r="AC260" s="25" t="s">
        <v>328</v>
      </c>
    </row>
    <row r="261" spans="2:29" ht="43.5" x14ac:dyDescent="0.35">
      <c r="B261" s="26" t="s">
        <v>271</v>
      </c>
      <c r="C261" s="27">
        <v>7</v>
      </c>
      <c r="D261" s="26" t="s">
        <v>463</v>
      </c>
      <c r="E261" s="27">
        <v>102000</v>
      </c>
      <c r="F261" s="27">
        <v>260</v>
      </c>
      <c r="G261" s="26" t="s">
        <v>72</v>
      </c>
      <c r="H261" s="27">
        <v>2021</v>
      </c>
      <c r="I261" s="27">
        <v>38858</v>
      </c>
      <c r="J261" s="26" t="s">
        <v>1294</v>
      </c>
      <c r="K261" s="27" t="s">
        <v>9</v>
      </c>
      <c r="L261" s="26" t="s">
        <v>14</v>
      </c>
      <c r="M261" s="26" t="s">
        <v>331</v>
      </c>
      <c r="N261" s="26" t="s">
        <v>811</v>
      </c>
      <c r="O261" s="27">
        <v>110</v>
      </c>
      <c r="P261" s="33" t="s">
        <v>54</v>
      </c>
      <c r="Q261" s="26"/>
      <c r="R261" s="27"/>
      <c r="S261" s="26"/>
      <c r="T261" s="26" t="s">
        <v>812</v>
      </c>
      <c r="U261" s="27">
        <v>11004</v>
      </c>
      <c r="V261" s="26" t="s">
        <v>55</v>
      </c>
      <c r="W261" s="26" t="s">
        <v>433</v>
      </c>
      <c r="X261" s="27" t="s">
        <v>1196</v>
      </c>
      <c r="Y261" s="26" t="s">
        <v>249</v>
      </c>
      <c r="Z261" s="28">
        <v>44300</v>
      </c>
      <c r="AA261" s="29">
        <v>4215112</v>
      </c>
      <c r="AB261" s="26" t="s">
        <v>1295</v>
      </c>
      <c r="AC261" s="25" t="s">
        <v>328</v>
      </c>
    </row>
    <row r="262" spans="2:29" ht="43.5" x14ac:dyDescent="0.35">
      <c r="B262" s="26" t="s">
        <v>271</v>
      </c>
      <c r="C262" s="27">
        <v>7</v>
      </c>
      <c r="D262" s="26" t="s">
        <v>463</v>
      </c>
      <c r="E262" s="27">
        <v>102000</v>
      </c>
      <c r="F262" s="27">
        <v>260</v>
      </c>
      <c r="G262" s="26" t="s">
        <v>72</v>
      </c>
      <c r="H262" s="27">
        <v>2021</v>
      </c>
      <c r="I262" s="27">
        <v>38670</v>
      </c>
      <c r="J262" s="26" t="s">
        <v>1290</v>
      </c>
      <c r="K262" s="27" t="s">
        <v>9</v>
      </c>
      <c r="L262" s="26" t="s">
        <v>14</v>
      </c>
      <c r="M262" s="26" t="s">
        <v>331</v>
      </c>
      <c r="N262" s="26" t="s">
        <v>811</v>
      </c>
      <c r="O262" s="27">
        <v>110</v>
      </c>
      <c r="P262" s="33" t="s">
        <v>54</v>
      </c>
      <c r="Q262" s="26"/>
      <c r="R262" s="27"/>
      <c r="S262" s="26"/>
      <c r="T262" s="26" t="s">
        <v>812</v>
      </c>
      <c r="U262" s="27">
        <v>11004</v>
      </c>
      <c r="V262" s="26" t="s">
        <v>55</v>
      </c>
      <c r="W262" s="26" t="s">
        <v>392</v>
      </c>
      <c r="X262" s="27" t="s">
        <v>1189</v>
      </c>
      <c r="Y262" s="26" t="s">
        <v>61</v>
      </c>
      <c r="Z262" s="28">
        <v>44333</v>
      </c>
      <c r="AA262" s="29">
        <v>23000000</v>
      </c>
      <c r="AB262" s="26" t="s">
        <v>1291</v>
      </c>
      <c r="AC262" s="25" t="s">
        <v>328</v>
      </c>
    </row>
    <row r="263" spans="2:29" ht="43.5" x14ac:dyDescent="0.35">
      <c r="B263" s="26" t="s">
        <v>271</v>
      </c>
      <c r="C263" s="27">
        <v>7</v>
      </c>
      <c r="D263" s="26" t="s">
        <v>463</v>
      </c>
      <c r="E263" s="27">
        <v>102000</v>
      </c>
      <c r="F263" s="27">
        <v>260</v>
      </c>
      <c r="G263" s="26" t="s">
        <v>72</v>
      </c>
      <c r="H263" s="27">
        <v>2021</v>
      </c>
      <c r="I263" s="27">
        <v>38670</v>
      </c>
      <c r="J263" s="26" t="s">
        <v>1290</v>
      </c>
      <c r="K263" s="27" t="s">
        <v>9</v>
      </c>
      <c r="L263" s="26" t="s">
        <v>14</v>
      </c>
      <c r="M263" s="26" t="s">
        <v>331</v>
      </c>
      <c r="N263" s="26" t="s">
        <v>811</v>
      </c>
      <c r="O263" s="27">
        <v>110</v>
      </c>
      <c r="P263" s="33" t="s">
        <v>54</v>
      </c>
      <c r="Q263" s="26"/>
      <c r="R263" s="27"/>
      <c r="S263" s="26"/>
      <c r="T263" s="26" t="s">
        <v>812</v>
      </c>
      <c r="U263" s="27">
        <v>11004</v>
      </c>
      <c r="V263" s="26" t="s">
        <v>55</v>
      </c>
      <c r="W263" s="26" t="s">
        <v>451</v>
      </c>
      <c r="X263" s="27" t="s">
        <v>1194</v>
      </c>
      <c r="Y263" s="26" t="s">
        <v>57</v>
      </c>
      <c r="Z263" s="28">
        <v>44333</v>
      </c>
      <c r="AA263" s="29">
        <v>100919993</v>
      </c>
      <c r="AB263" s="26" t="s">
        <v>1291</v>
      </c>
      <c r="AC263" s="25" t="s">
        <v>328</v>
      </c>
    </row>
    <row r="264" spans="2:29" ht="43.5" x14ac:dyDescent="0.35">
      <c r="B264" s="26" t="s">
        <v>271</v>
      </c>
      <c r="C264" s="27">
        <v>7</v>
      </c>
      <c r="D264" s="26" t="s">
        <v>463</v>
      </c>
      <c r="E264" s="27">
        <v>102000</v>
      </c>
      <c r="F264" s="27">
        <v>260</v>
      </c>
      <c r="G264" s="26" t="s">
        <v>72</v>
      </c>
      <c r="H264" s="27">
        <v>2021</v>
      </c>
      <c r="I264" s="27">
        <v>38676</v>
      </c>
      <c r="J264" s="26" t="s">
        <v>1292</v>
      </c>
      <c r="K264" s="27" t="s">
        <v>9</v>
      </c>
      <c r="L264" s="26" t="s">
        <v>14</v>
      </c>
      <c r="M264" s="26" t="s">
        <v>331</v>
      </c>
      <c r="N264" s="26" t="s">
        <v>811</v>
      </c>
      <c r="O264" s="27">
        <v>110</v>
      </c>
      <c r="P264" s="33" t="s">
        <v>54</v>
      </c>
      <c r="Q264" s="26"/>
      <c r="R264" s="27"/>
      <c r="S264" s="26"/>
      <c r="T264" s="26" t="s">
        <v>812</v>
      </c>
      <c r="U264" s="27">
        <v>11004</v>
      </c>
      <c r="V264" s="26" t="s">
        <v>55</v>
      </c>
      <c r="W264" s="26" t="s">
        <v>392</v>
      </c>
      <c r="X264" s="27" t="s">
        <v>1189</v>
      </c>
      <c r="Y264" s="26" t="s">
        <v>61</v>
      </c>
      <c r="Z264" s="28">
        <v>44333</v>
      </c>
      <c r="AA264" s="29">
        <v>35778935</v>
      </c>
      <c r="AB264" s="26" t="s">
        <v>1293</v>
      </c>
      <c r="AC264" s="25" t="s">
        <v>328</v>
      </c>
    </row>
    <row r="265" spans="2:29" ht="29" x14ac:dyDescent="0.35">
      <c r="B265" s="26" t="s">
        <v>271</v>
      </c>
      <c r="C265" s="27">
        <v>7</v>
      </c>
      <c r="D265" s="26" t="s">
        <v>468</v>
      </c>
      <c r="E265" s="27">
        <v>103000</v>
      </c>
      <c r="F265" s="27">
        <v>211</v>
      </c>
      <c r="G265" s="26" t="s">
        <v>469</v>
      </c>
      <c r="H265" s="27">
        <v>2021</v>
      </c>
      <c r="I265" s="27">
        <v>37655</v>
      </c>
      <c r="J265" s="26" t="s">
        <v>470</v>
      </c>
      <c r="K265" s="27" t="s">
        <v>9</v>
      </c>
      <c r="L265" s="26" t="s">
        <v>14</v>
      </c>
      <c r="M265" s="26" t="s">
        <v>331</v>
      </c>
      <c r="N265" s="26" t="s">
        <v>763</v>
      </c>
      <c r="O265" s="27">
        <v>101</v>
      </c>
      <c r="P265" s="26" t="s">
        <v>58</v>
      </c>
      <c r="Q265" s="26"/>
      <c r="R265" s="27"/>
      <c r="S265" s="26"/>
      <c r="T265" s="26" t="s">
        <v>764</v>
      </c>
      <c r="U265" s="27">
        <v>10110</v>
      </c>
      <c r="V265" s="26" t="s">
        <v>59</v>
      </c>
      <c r="W265" s="26" t="s">
        <v>395</v>
      </c>
      <c r="X265" s="27" t="s">
        <v>1191</v>
      </c>
      <c r="Y265" s="26" t="s">
        <v>62</v>
      </c>
      <c r="Z265" s="28">
        <v>44155</v>
      </c>
      <c r="AA265" s="29">
        <v>78154</v>
      </c>
      <c r="AB265" s="26" t="s">
        <v>471</v>
      </c>
      <c r="AC265" s="25" t="s">
        <v>328</v>
      </c>
    </row>
    <row r="266" spans="2:29" ht="29" x14ac:dyDescent="0.35">
      <c r="B266" s="26" t="s">
        <v>271</v>
      </c>
      <c r="C266" s="27">
        <v>7</v>
      </c>
      <c r="D266" s="26" t="s">
        <v>468</v>
      </c>
      <c r="E266" s="27">
        <v>103000</v>
      </c>
      <c r="F266" s="27">
        <v>211</v>
      </c>
      <c r="G266" s="26" t="s">
        <v>469</v>
      </c>
      <c r="H266" s="27">
        <v>2021</v>
      </c>
      <c r="I266" s="27">
        <v>37655</v>
      </c>
      <c r="J266" s="26" t="s">
        <v>470</v>
      </c>
      <c r="K266" s="27" t="s">
        <v>9</v>
      </c>
      <c r="L266" s="26" t="s">
        <v>14</v>
      </c>
      <c r="M266" s="26" t="s">
        <v>331</v>
      </c>
      <c r="N266" s="26" t="s">
        <v>785</v>
      </c>
      <c r="O266" s="27">
        <v>106</v>
      </c>
      <c r="P266" s="33" t="s">
        <v>63</v>
      </c>
      <c r="Q266" s="26"/>
      <c r="R266" s="27"/>
      <c r="S266" s="26"/>
      <c r="T266" s="26" t="s">
        <v>788</v>
      </c>
      <c r="U266" s="27">
        <v>10600</v>
      </c>
      <c r="V266" s="26" t="s">
        <v>63</v>
      </c>
      <c r="W266" s="26" t="s">
        <v>395</v>
      </c>
      <c r="X266" s="27" t="s">
        <v>1191</v>
      </c>
      <c r="Y266" s="26" t="s">
        <v>62</v>
      </c>
      <c r="Z266" s="28">
        <v>44155</v>
      </c>
      <c r="AA266" s="29">
        <v>212016</v>
      </c>
      <c r="AB266" s="26" t="s">
        <v>471</v>
      </c>
      <c r="AC266" s="25" t="s">
        <v>328</v>
      </c>
    </row>
    <row r="267" spans="2:29" ht="29" x14ac:dyDescent="0.35">
      <c r="B267" s="26" t="s">
        <v>271</v>
      </c>
      <c r="C267" s="27">
        <v>7</v>
      </c>
      <c r="D267" s="26" t="s">
        <v>468</v>
      </c>
      <c r="E267" s="27">
        <v>103000</v>
      </c>
      <c r="F267" s="27">
        <v>211</v>
      </c>
      <c r="G267" s="26" t="s">
        <v>469</v>
      </c>
      <c r="H267" s="27">
        <v>2021</v>
      </c>
      <c r="I267" s="27">
        <v>37655</v>
      </c>
      <c r="J267" s="26" t="s">
        <v>470</v>
      </c>
      <c r="K267" s="27" t="s">
        <v>9</v>
      </c>
      <c r="L267" s="26" t="s">
        <v>14</v>
      </c>
      <c r="M267" s="26" t="s">
        <v>331</v>
      </c>
      <c r="N267" s="26" t="s">
        <v>791</v>
      </c>
      <c r="O267" s="27">
        <v>809</v>
      </c>
      <c r="P267" s="33" t="s">
        <v>56</v>
      </c>
      <c r="Q267" s="26"/>
      <c r="R267" s="27"/>
      <c r="S267" s="26"/>
      <c r="T267" s="26" t="s">
        <v>802</v>
      </c>
      <c r="U267" s="27">
        <v>80910</v>
      </c>
      <c r="V267" s="26" t="s">
        <v>211</v>
      </c>
      <c r="W267" s="26" t="s">
        <v>395</v>
      </c>
      <c r="X267" s="27" t="s">
        <v>1191</v>
      </c>
      <c r="Y267" s="26" t="s">
        <v>62</v>
      </c>
      <c r="Z267" s="28">
        <v>44155</v>
      </c>
      <c r="AA267" s="29">
        <v>110526</v>
      </c>
      <c r="AB267" s="26" t="s">
        <v>471</v>
      </c>
      <c r="AC267" s="25" t="s">
        <v>328</v>
      </c>
    </row>
    <row r="268" spans="2:29" ht="29" x14ac:dyDescent="0.35">
      <c r="B268" s="26" t="s">
        <v>271</v>
      </c>
      <c r="C268" s="27">
        <v>7</v>
      </c>
      <c r="D268" s="26" t="s">
        <v>468</v>
      </c>
      <c r="E268" s="27">
        <v>103000</v>
      </c>
      <c r="F268" s="27">
        <v>211</v>
      </c>
      <c r="G268" s="26" t="s">
        <v>469</v>
      </c>
      <c r="H268" s="27">
        <v>2021</v>
      </c>
      <c r="I268" s="27">
        <v>37655</v>
      </c>
      <c r="J268" s="26" t="s">
        <v>470</v>
      </c>
      <c r="K268" s="27" t="s">
        <v>9</v>
      </c>
      <c r="L268" s="26" t="s">
        <v>14</v>
      </c>
      <c r="M268" s="26" t="s">
        <v>331</v>
      </c>
      <c r="N268" s="26" t="s">
        <v>791</v>
      </c>
      <c r="O268" s="27">
        <v>809</v>
      </c>
      <c r="P268" s="33" t="s">
        <v>56</v>
      </c>
      <c r="Q268" s="26"/>
      <c r="R268" s="27"/>
      <c r="S268" s="26"/>
      <c r="T268" s="26" t="s">
        <v>803</v>
      </c>
      <c r="U268" s="27">
        <v>80930</v>
      </c>
      <c r="V268" s="26" t="s">
        <v>53</v>
      </c>
      <c r="W268" s="26" t="s">
        <v>395</v>
      </c>
      <c r="X268" s="27" t="s">
        <v>1191</v>
      </c>
      <c r="Y268" s="26" t="s">
        <v>62</v>
      </c>
      <c r="Z268" s="28">
        <v>44155</v>
      </c>
      <c r="AA268" s="29">
        <v>256478</v>
      </c>
      <c r="AB268" s="26" t="s">
        <v>471</v>
      </c>
      <c r="AC268" s="25" t="s">
        <v>328</v>
      </c>
    </row>
    <row r="269" spans="2:29" ht="29" x14ac:dyDescent="0.35">
      <c r="B269" s="26" t="s">
        <v>271</v>
      </c>
      <c r="C269" s="27">
        <v>7</v>
      </c>
      <c r="D269" s="26" t="s">
        <v>468</v>
      </c>
      <c r="E269" s="27">
        <v>103000</v>
      </c>
      <c r="F269" s="27">
        <v>211</v>
      </c>
      <c r="G269" s="26" t="s">
        <v>469</v>
      </c>
      <c r="H269" s="27">
        <v>2021</v>
      </c>
      <c r="I269" s="27">
        <v>37655</v>
      </c>
      <c r="J269" s="26" t="s">
        <v>470</v>
      </c>
      <c r="K269" s="27" t="s">
        <v>9</v>
      </c>
      <c r="L269" s="26" t="s">
        <v>14</v>
      </c>
      <c r="M269" s="26" t="s">
        <v>331</v>
      </c>
      <c r="N269" s="26" t="s">
        <v>791</v>
      </c>
      <c r="O269" s="27">
        <v>809</v>
      </c>
      <c r="P269" s="33" t="s">
        <v>56</v>
      </c>
      <c r="Q269" s="26"/>
      <c r="R269" s="27"/>
      <c r="S269" s="26"/>
      <c r="T269" s="26" t="s">
        <v>792</v>
      </c>
      <c r="U269" s="27">
        <v>80960</v>
      </c>
      <c r="V269" s="26" t="s">
        <v>793</v>
      </c>
      <c r="W269" s="26" t="s">
        <v>395</v>
      </c>
      <c r="X269" s="27" t="s">
        <v>1191</v>
      </c>
      <c r="Y269" s="26" t="s">
        <v>62</v>
      </c>
      <c r="Z269" s="28">
        <v>44155</v>
      </c>
      <c r="AA269" s="29">
        <v>152795</v>
      </c>
      <c r="AB269" s="26" t="s">
        <v>471</v>
      </c>
      <c r="AC269" s="25" t="s">
        <v>328</v>
      </c>
    </row>
    <row r="270" spans="2:29" ht="29" x14ac:dyDescent="0.35">
      <c r="B270" s="26" t="s">
        <v>271</v>
      </c>
      <c r="C270" s="27">
        <v>7</v>
      </c>
      <c r="D270" s="26" t="s">
        <v>468</v>
      </c>
      <c r="E270" s="27">
        <v>103000</v>
      </c>
      <c r="F270" s="27">
        <v>211</v>
      </c>
      <c r="G270" s="26" t="s">
        <v>469</v>
      </c>
      <c r="H270" s="27">
        <v>2021</v>
      </c>
      <c r="I270" s="27">
        <v>37655</v>
      </c>
      <c r="J270" s="26" t="s">
        <v>470</v>
      </c>
      <c r="K270" s="27" t="s">
        <v>9</v>
      </c>
      <c r="L270" s="26" t="s">
        <v>14</v>
      </c>
      <c r="M270" s="26" t="s">
        <v>331</v>
      </c>
      <c r="N270" s="26" t="s">
        <v>791</v>
      </c>
      <c r="O270" s="27">
        <v>809</v>
      </c>
      <c r="P270" s="33" t="s">
        <v>56</v>
      </c>
      <c r="Q270" s="26"/>
      <c r="R270" s="27"/>
      <c r="S270" s="26"/>
      <c r="T270" s="26" t="s">
        <v>804</v>
      </c>
      <c r="U270" s="27">
        <v>80970</v>
      </c>
      <c r="V270" s="26" t="s">
        <v>805</v>
      </c>
      <c r="W270" s="26" t="s">
        <v>395</v>
      </c>
      <c r="X270" s="27" t="s">
        <v>1191</v>
      </c>
      <c r="Y270" s="26" t="s">
        <v>62</v>
      </c>
      <c r="Z270" s="28">
        <v>44155</v>
      </c>
      <c r="AA270" s="29">
        <v>9660</v>
      </c>
      <c r="AB270" s="26" t="s">
        <v>471</v>
      </c>
      <c r="AC270" s="25" t="s">
        <v>328</v>
      </c>
    </row>
    <row r="271" spans="2:29" ht="29" x14ac:dyDescent="0.35">
      <c r="B271" s="26" t="s">
        <v>271</v>
      </c>
      <c r="C271" s="27">
        <v>7</v>
      </c>
      <c r="D271" s="26" t="s">
        <v>468</v>
      </c>
      <c r="E271" s="27">
        <v>103000</v>
      </c>
      <c r="F271" s="27">
        <v>211</v>
      </c>
      <c r="G271" s="26" t="s">
        <v>469</v>
      </c>
      <c r="H271" s="27">
        <v>2021</v>
      </c>
      <c r="I271" s="27">
        <v>38087</v>
      </c>
      <c r="J271" s="26" t="s">
        <v>472</v>
      </c>
      <c r="K271" s="27" t="s">
        <v>9</v>
      </c>
      <c r="L271" s="26" t="s">
        <v>12</v>
      </c>
      <c r="M271" s="26" t="s">
        <v>334</v>
      </c>
      <c r="N271" s="26" t="s">
        <v>763</v>
      </c>
      <c r="O271" s="27">
        <v>101</v>
      </c>
      <c r="P271" s="26" t="s">
        <v>58</v>
      </c>
      <c r="Q271" s="26"/>
      <c r="R271" s="27"/>
      <c r="S271" s="26"/>
      <c r="T271" s="26" t="s">
        <v>764</v>
      </c>
      <c r="U271" s="27">
        <v>10110</v>
      </c>
      <c r="V271" s="26" t="s">
        <v>59</v>
      </c>
      <c r="W271" s="26" t="s">
        <v>395</v>
      </c>
      <c r="X271" s="27" t="s">
        <v>1191</v>
      </c>
      <c r="Y271" s="26" t="s">
        <v>62</v>
      </c>
      <c r="Z271" s="28">
        <v>44175</v>
      </c>
      <c r="AA271" s="29">
        <v>12800</v>
      </c>
      <c r="AB271" s="26" t="s">
        <v>473</v>
      </c>
      <c r="AC271" s="25" t="s">
        <v>328</v>
      </c>
    </row>
    <row r="272" spans="2:29" ht="29" x14ac:dyDescent="0.35">
      <c r="B272" s="26" t="s">
        <v>271</v>
      </c>
      <c r="C272" s="27">
        <v>7</v>
      </c>
      <c r="D272" s="26" t="s">
        <v>468</v>
      </c>
      <c r="E272" s="27">
        <v>103000</v>
      </c>
      <c r="F272" s="27">
        <v>211</v>
      </c>
      <c r="G272" s="26" t="s">
        <v>469</v>
      </c>
      <c r="H272" s="27">
        <v>2021</v>
      </c>
      <c r="I272" s="27">
        <v>38087</v>
      </c>
      <c r="J272" s="26" t="s">
        <v>472</v>
      </c>
      <c r="K272" s="27" t="s">
        <v>9</v>
      </c>
      <c r="L272" s="26" t="s">
        <v>12</v>
      </c>
      <c r="M272" s="26" t="s">
        <v>334</v>
      </c>
      <c r="N272" s="26" t="s">
        <v>785</v>
      </c>
      <c r="O272" s="27">
        <v>106</v>
      </c>
      <c r="P272" s="33" t="s">
        <v>63</v>
      </c>
      <c r="Q272" s="26"/>
      <c r="R272" s="27"/>
      <c r="S272" s="26"/>
      <c r="T272" s="26" t="s">
        <v>788</v>
      </c>
      <c r="U272" s="27">
        <v>10600</v>
      </c>
      <c r="V272" s="26" t="s">
        <v>63</v>
      </c>
      <c r="W272" s="26" t="s">
        <v>395</v>
      </c>
      <c r="X272" s="27" t="s">
        <v>1191</v>
      </c>
      <c r="Y272" s="26" t="s">
        <v>62</v>
      </c>
      <c r="Z272" s="28">
        <v>44175</v>
      </c>
      <c r="AA272" s="29">
        <v>30593</v>
      </c>
      <c r="AB272" s="26" t="s">
        <v>473</v>
      </c>
      <c r="AC272" s="25" t="s">
        <v>328</v>
      </c>
    </row>
    <row r="273" spans="2:29" ht="29" x14ac:dyDescent="0.35">
      <c r="B273" s="26" t="s">
        <v>271</v>
      </c>
      <c r="C273" s="27">
        <v>7</v>
      </c>
      <c r="D273" s="26" t="s">
        <v>468</v>
      </c>
      <c r="E273" s="27">
        <v>103000</v>
      </c>
      <c r="F273" s="27">
        <v>211</v>
      </c>
      <c r="G273" s="26" t="s">
        <v>469</v>
      </c>
      <c r="H273" s="27">
        <v>2021</v>
      </c>
      <c r="I273" s="27">
        <v>38087</v>
      </c>
      <c r="J273" s="26" t="s">
        <v>472</v>
      </c>
      <c r="K273" s="27" t="s">
        <v>9</v>
      </c>
      <c r="L273" s="26" t="s">
        <v>12</v>
      </c>
      <c r="M273" s="26" t="s">
        <v>334</v>
      </c>
      <c r="N273" s="26" t="s">
        <v>791</v>
      </c>
      <c r="O273" s="27">
        <v>809</v>
      </c>
      <c r="P273" s="33" t="s">
        <v>56</v>
      </c>
      <c r="Q273" s="26"/>
      <c r="R273" s="27"/>
      <c r="S273" s="26"/>
      <c r="T273" s="26" t="s">
        <v>802</v>
      </c>
      <c r="U273" s="27">
        <v>80910</v>
      </c>
      <c r="V273" s="26" t="s">
        <v>211</v>
      </c>
      <c r="W273" s="26" t="s">
        <v>395</v>
      </c>
      <c r="X273" s="27" t="s">
        <v>1191</v>
      </c>
      <c r="Y273" s="26" t="s">
        <v>62</v>
      </c>
      <c r="Z273" s="28">
        <v>44175</v>
      </c>
      <c r="AA273" s="31">
        <v>-11714</v>
      </c>
      <c r="AB273" s="26" t="s">
        <v>473</v>
      </c>
      <c r="AC273" s="25" t="s">
        <v>328</v>
      </c>
    </row>
    <row r="274" spans="2:29" ht="29" x14ac:dyDescent="0.35">
      <c r="B274" s="26" t="s">
        <v>271</v>
      </c>
      <c r="C274" s="27">
        <v>7</v>
      </c>
      <c r="D274" s="26" t="s">
        <v>468</v>
      </c>
      <c r="E274" s="27">
        <v>103000</v>
      </c>
      <c r="F274" s="27">
        <v>211</v>
      </c>
      <c r="G274" s="26" t="s">
        <v>469</v>
      </c>
      <c r="H274" s="27">
        <v>2021</v>
      </c>
      <c r="I274" s="27">
        <v>38087</v>
      </c>
      <c r="J274" s="26" t="s">
        <v>472</v>
      </c>
      <c r="K274" s="27" t="s">
        <v>9</v>
      </c>
      <c r="L274" s="26" t="s">
        <v>12</v>
      </c>
      <c r="M274" s="26" t="s">
        <v>334</v>
      </c>
      <c r="N274" s="26" t="s">
        <v>791</v>
      </c>
      <c r="O274" s="27">
        <v>809</v>
      </c>
      <c r="P274" s="33" t="s">
        <v>56</v>
      </c>
      <c r="Q274" s="26"/>
      <c r="R274" s="27"/>
      <c r="S274" s="26"/>
      <c r="T274" s="26" t="s">
        <v>803</v>
      </c>
      <c r="U274" s="27">
        <v>80930</v>
      </c>
      <c r="V274" s="26" t="s">
        <v>53</v>
      </c>
      <c r="W274" s="26" t="s">
        <v>395</v>
      </c>
      <c r="X274" s="27" t="s">
        <v>1191</v>
      </c>
      <c r="Y274" s="26" t="s">
        <v>62</v>
      </c>
      <c r="Z274" s="28">
        <v>44175</v>
      </c>
      <c r="AA274" s="31">
        <v>-26477</v>
      </c>
      <c r="AB274" s="26" t="s">
        <v>473</v>
      </c>
      <c r="AC274" s="25" t="s">
        <v>328</v>
      </c>
    </row>
    <row r="275" spans="2:29" ht="29" x14ac:dyDescent="0.35">
      <c r="B275" s="26" t="s">
        <v>271</v>
      </c>
      <c r="C275" s="27">
        <v>7</v>
      </c>
      <c r="D275" s="26" t="s">
        <v>468</v>
      </c>
      <c r="E275" s="27">
        <v>103000</v>
      </c>
      <c r="F275" s="27">
        <v>211</v>
      </c>
      <c r="G275" s="26" t="s">
        <v>469</v>
      </c>
      <c r="H275" s="27">
        <v>2021</v>
      </c>
      <c r="I275" s="27">
        <v>38087</v>
      </c>
      <c r="J275" s="26" t="s">
        <v>472</v>
      </c>
      <c r="K275" s="27" t="s">
        <v>9</v>
      </c>
      <c r="L275" s="26" t="s">
        <v>12</v>
      </c>
      <c r="M275" s="26" t="s">
        <v>334</v>
      </c>
      <c r="N275" s="26" t="s">
        <v>791</v>
      </c>
      <c r="O275" s="27">
        <v>809</v>
      </c>
      <c r="P275" s="33" t="s">
        <v>56</v>
      </c>
      <c r="Q275" s="26"/>
      <c r="R275" s="27"/>
      <c r="S275" s="26"/>
      <c r="T275" s="26" t="s">
        <v>792</v>
      </c>
      <c r="U275" s="27">
        <v>80960</v>
      </c>
      <c r="V275" s="26" t="s">
        <v>793</v>
      </c>
      <c r="W275" s="26" t="s">
        <v>395</v>
      </c>
      <c r="X275" s="27" t="s">
        <v>1191</v>
      </c>
      <c r="Y275" s="26" t="s">
        <v>62</v>
      </c>
      <c r="Z275" s="28">
        <v>44175</v>
      </c>
      <c r="AA275" s="31">
        <v>-3843</v>
      </c>
      <c r="AB275" s="26" t="s">
        <v>473</v>
      </c>
      <c r="AC275" s="25" t="s">
        <v>328</v>
      </c>
    </row>
    <row r="276" spans="2:29" ht="29" x14ac:dyDescent="0.35">
      <c r="B276" s="26" t="s">
        <v>271</v>
      </c>
      <c r="C276" s="27">
        <v>7</v>
      </c>
      <c r="D276" s="26" t="s">
        <v>468</v>
      </c>
      <c r="E276" s="27">
        <v>103000</v>
      </c>
      <c r="F276" s="27">
        <v>211</v>
      </c>
      <c r="G276" s="26" t="s">
        <v>469</v>
      </c>
      <c r="H276" s="27">
        <v>2021</v>
      </c>
      <c r="I276" s="27">
        <v>38087</v>
      </c>
      <c r="J276" s="26" t="s">
        <v>472</v>
      </c>
      <c r="K276" s="27" t="s">
        <v>9</v>
      </c>
      <c r="L276" s="26" t="s">
        <v>12</v>
      </c>
      <c r="M276" s="26" t="s">
        <v>334</v>
      </c>
      <c r="N276" s="26" t="s">
        <v>791</v>
      </c>
      <c r="O276" s="27">
        <v>809</v>
      </c>
      <c r="P276" s="33" t="s">
        <v>56</v>
      </c>
      <c r="Q276" s="26"/>
      <c r="R276" s="27"/>
      <c r="S276" s="26"/>
      <c r="T276" s="26" t="s">
        <v>804</v>
      </c>
      <c r="U276" s="27">
        <v>80970</v>
      </c>
      <c r="V276" s="26" t="s">
        <v>805</v>
      </c>
      <c r="W276" s="26" t="s">
        <v>395</v>
      </c>
      <c r="X276" s="27" t="s">
        <v>1191</v>
      </c>
      <c r="Y276" s="26" t="s">
        <v>62</v>
      </c>
      <c r="Z276" s="28">
        <v>44175</v>
      </c>
      <c r="AA276" s="31">
        <v>-1359</v>
      </c>
      <c r="AB276" s="26" t="s">
        <v>473</v>
      </c>
      <c r="AC276" s="25" t="s">
        <v>328</v>
      </c>
    </row>
    <row r="277" spans="2:29" ht="43.5" x14ac:dyDescent="0.35">
      <c r="B277" s="26" t="s">
        <v>271</v>
      </c>
      <c r="C277" s="27">
        <v>7</v>
      </c>
      <c r="D277" s="26" t="s">
        <v>468</v>
      </c>
      <c r="E277" s="27">
        <v>103000</v>
      </c>
      <c r="F277" s="27">
        <v>211</v>
      </c>
      <c r="G277" s="26" t="s">
        <v>469</v>
      </c>
      <c r="H277" s="27">
        <v>2021</v>
      </c>
      <c r="I277" s="27">
        <v>38167</v>
      </c>
      <c r="J277" s="26" t="s">
        <v>1093</v>
      </c>
      <c r="K277" s="27" t="s">
        <v>9</v>
      </c>
      <c r="L277" s="26" t="s">
        <v>12</v>
      </c>
      <c r="M277" s="26" t="s">
        <v>334</v>
      </c>
      <c r="N277" s="26" t="s">
        <v>835</v>
      </c>
      <c r="O277" s="27">
        <v>108</v>
      </c>
      <c r="P277" s="33" t="s">
        <v>17</v>
      </c>
      <c r="Q277" s="26"/>
      <c r="R277" s="27"/>
      <c r="S277" s="26"/>
      <c r="T277" s="26" t="s">
        <v>836</v>
      </c>
      <c r="U277" s="27">
        <v>10810</v>
      </c>
      <c r="V277" s="26" t="s">
        <v>60</v>
      </c>
      <c r="W277" s="26" t="s">
        <v>1029</v>
      </c>
      <c r="X277" s="27" t="s">
        <v>1190</v>
      </c>
      <c r="Y277" s="26" t="s">
        <v>283</v>
      </c>
      <c r="Z277" s="28">
        <v>44210</v>
      </c>
      <c r="AA277" s="29">
        <v>43400</v>
      </c>
      <c r="AB277" s="26" t="s">
        <v>1094</v>
      </c>
      <c r="AC277" s="25" t="s">
        <v>328</v>
      </c>
    </row>
    <row r="278" spans="2:29" ht="29" x14ac:dyDescent="0.35">
      <c r="B278" s="26" t="s">
        <v>271</v>
      </c>
      <c r="C278" s="27">
        <v>7</v>
      </c>
      <c r="D278" s="26" t="s">
        <v>468</v>
      </c>
      <c r="E278" s="27">
        <v>103000</v>
      </c>
      <c r="F278" s="27">
        <v>211</v>
      </c>
      <c r="G278" s="26" t="s">
        <v>469</v>
      </c>
      <c r="H278" s="27">
        <v>2021</v>
      </c>
      <c r="I278" s="27">
        <v>38447</v>
      </c>
      <c r="J278" s="26" t="s">
        <v>1095</v>
      </c>
      <c r="K278" s="27" t="s">
        <v>9</v>
      </c>
      <c r="L278" s="26" t="s">
        <v>12</v>
      </c>
      <c r="M278" s="26" t="s">
        <v>334</v>
      </c>
      <c r="N278" s="26" t="s">
        <v>763</v>
      </c>
      <c r="O278" s="27">
        <v>101</v>
      </c>
      <c r="P278" s="26" t="s">
        <v>58</v>
      </c>
      <c r="Q278" s="26"/>
      <c r="R278" s="27"/>
      <c r="S278" s="26"/>
      <c r="T278" s="26" t="s">
        <v>764</v>
      </c>
      <c r="U278" s="27">
        <v>10110</v>
      </c>
      <c r="V278" s="26" t="s">
        <v>59</v>
      </c>
      <c r="W278" s="26" t="s">
        <v>395</v>
      </c>
      <c r="X278" s="27" t="s">
        <v>1191</v>
      </c>
      <c r="Y278" s="26" t="s">
        <v>62</v>
      </c>
      <c r="Z278" s="28">
        <v>44211</v>
      </c>
      <c r="AA278" s="29">
        <v>465</v>
      </c>
      <c r="AB278" s="26" t="s">
        <v>1096</v>
      </c>
      <c r="AC278" s="25" t="s">
        <v>328</v>
      </c>
    </row>
    <row r="279" spans="2:29" ht="29" x14ac:dyDescent="0.35">
      <c r="B279" s="26" t="s">
        <v>271</v>
      </c>
      <c r="C279" s="27">
        <v>7</v>
      </c>
      <c r="D279" s="26" t="s">
        <v>468</v>
      </c>
      <c r="E279" s="27">
        <v>103000</v>
      </c>
      <c r="F279" s="27">
        <v>211</v>
      </c>
      <c r="G279" s="26" t="s">
        <v>469</v>
      </c>
      <c r="H279" s="27">
        <v>2021</v>
      </c>
      <c r="I279" s="27">
        <v>38447</v>
      </c>
      <c r="J279" s="26" t="s">
        <v>1095</v>
      </c>
      <c r="K279" s="27" t="s">
        <v>9</v>
      </c>
      <c r="L279" s="26" t="s">
        <v>12</v>
      </c>
      <c r="M279" s="26" t="s">
        <v>334</v>
      </c>
      <c r="N279" s="26" t="s">
        <v>785</v>
      </c>
      <c r="O279" s="27">
        <v>106</v>
      </c>
      <c r="P279" s="33" t="s">
        <v>63</v>
      </c>
      <c r="Q279" s="26"/>
      <c r="R279" s="27"/>
      <c r="S279" s="26"/>
      <c r="T279" s="26" t="s">
        <v>788</v>
      </c>
      <c r="U279" s="27">
        <v>10600</v>
      </c>
      <c r="V279" s="26" t="s">
        <v>63</v>
      </c>
      <c r="W279" s="26" t="s">
        <v>395</v>
      </c>
      <c r="X279" s="27" t="s">
        <v>1191</v>
      </c>
      <c r="Y279" s="26" t="s">
        <v>62</v>
      </c>
      <c r="Z279" s="28">
        <v>44211</v>
      </c>
      <c r="AA279" s="31">
        <v>-15640.93</v>
      </c>
      <c r="AB279" s="26" t="s">
        <v>1096</v>
      </c>
      <c r="AC279" s="25" t="s">
        <v>328</v>
      </c>
    </row>
    <row r="280" spans="2:29" ht="29" x14ac:dyDescent="0.35">
      <c r="B280" s="26" t="s">
        <v>271</v>
      </c>
      <c r="C280" s="27">
        <v>7</v>
      </c>
      <c r="D280" s="26" t="s">
        <v>468</v>
      </c>
      <c r="E280" s="27">
        <v>103000</v>
      </c>
      <c r="F280" s="27">
        <v>211</v>
      </c>
      <c r="G280" s="26" t="s">
        <v>469</v>
      </c>
      <c r="H280" s="27">
        <v>2021</v>
      </c>
      <c r="I280" s="27">
        <v>38447</v>
      </c>
      <c r="J280" s="26" t="s">
        <v>1095</v>
      </c>
      <c r="K280" s="27" t="s">
        <v>9</v>
      </c>
      <c r="L280" s="26" t="s">
        <v>12</v>
      </c>
      <c r="M280" s="26" t="s">
        <v>334</v>
      </c>
      <c r="N280" s="26" t="s">
        <v>791</v>
      </c>
      <c r="O280" s="27">
        <v>809</v>
      </c>
      <c r="P280" s="33" t="s">
        <v>56</v>
      </c>
      <c r="Q280" s="26"/>
      <c r="R280" s="27"/>
      <c r="S280" s="26"/>
      <c r="T280" s="26" t="s">
        <v>802</v>
      </c>
      <c r="U280" s="27">
        <v>80910</v>
      </c>
      <c r="V280" s="26" t="s">
        <v>211</v>
      </c>
      <c r="W280" s="26" t="s">
        <v>395</v>
      </c>
      <c r="X280" s="27" t="s">
        <v>1191</v>
      </c>
      <c r="Y280" s="26" t="s">
        <v>62</v>
      </c>
      <c r="Z280" s="28">
        <v>44211</v>
      </c>
      <c r="AA280" s="29">
        <v>9459</v>
      </c>
      <c r="AB280" s="26" t="s">
        <v>1096</v>
      </c>
      <c r="AC280" s="25" t="s">
        <v>328</v>
      </c>
    </row>
    <row r="281" spans="2:29" ht="29" x14ac:dyDescent="0.35">
      <c r="B281" s="26" t="s">
        <v>271</v>
      </c>
      <c r="C281" s="27">
        <v>7</v>
      </c>
      <c r="D281" s="26" t="s">
        <v>468</v>
      </c>
      <c r="E281" s="27">
        <v>103000</v>
      </c>
      <c r="F281" s="27">
        <v>211</v>
      </c>
      <c r="G281" s="26" t="s">
        <v>469</v>
      </c>
      <c r="H281" s="27">
        <v>2021</v>
      </c>
      <c r="I281" s="27">
        <v>38447</v>
      </c>
      <c r="J281" s="26" t="s">
        <v>1095</v>
      </c>
      <c r="K281" s="27" t="s">
        <v>9</v>
      </c>
      <c r="L281" s="26" t="s">
        <v>12</v>
      </c>
      <c r="M281" s="26" t="s">
        <v>334</v>
      </c>
      <c r="N281" s="26" t="s">
        <v>791</v>
      </c>
      <c r="O281" s="27">
        <v>809</v>
      </c>
      <c r="P281" s="33" t="s">
        <v>56</v>
      </c>
      <c r="Q281" s="26"/>
      <c r="R281" s="27"/>
      <c r="S281" s="26"/>
      <c r="T281" s="26" t="s">
        <v>803</v>
      </c>
      <c r="U281" s="27">
        <v>80930</v>
      </c>
      <c r="V281" s="26" t="s">
        <v>53</v>
      </c>
      <c r="W281" s="26" t="s">
        <v>395</v>
      </c>
      <c r="X281" s="27" t="s">
        <v>1191</v>
      </c>
      <c r="Y281" s="26" t="s">
        <v>62</v>
      </c>
      <c r="Z281" s="28">
        <v>44211</v>
      </c>
      <c r="AA281" s="29">
        <v>3331.93</v>
      </c>
      <c r="AB281" s="26" t="s">
        <v>1096</v>
      </c>
      <c r="AC281" s="25" t="s">
        <v>328</v>
      </c>
    </row>
    <row r="282" spans="2:29" ht="29" x14ac:dyDescent="0.35">
      <c r="B282" s="26" t="s">
        <v>271</v>
      </c>
      <c r="C282" s="27">
        <v>7</v>
      </c>
      <c r="D282" s="26" t="s">
        <v>468</v>
      </c>
      <c r="E282" s="27">
        <v>103000</v>
      </c>
      <c r="F282" s="27">
        <v>211</v>
      </c>
      <c r="G282" s="26" t="s">
        <v>469</v>
      </c>
      <c r="H282" s="27">
        <v>2021</v>
      </c>
      <c r="I282" s="27">
        <v>38447</v>
      </c>
      <c r="J282" s="26" t="s">
        <v>1095</v>
      </c>
      <c r="K282" s="27" t="s">
        <v>9</v>
      </c>
      <c r="L282" s="26" t="s">
        <v>12</v>
      </c>
      <c r="M282" s="26" t="s">
        <v>334</v>
      </c>
      <c r="N282" s="26" t="s">
        <v>791</v>
      </c>
      <c r="O282" s="27">
        <v>809</v>
      </c>
      <c r="P282" s="33" t="s">
        <v>56</v>
      </c>
      <c r="Q282" s="26"/>
      <c r="R282" s="27"/>
      <c r="S282" s="26"/>
      <c r="T282" s="26" t="s">
        <v>792</v>
      </c>
      <c r="U282" s="27">
        <v>80960</v>
      </c>
      <c r="V282" s="26" t="s">
        <v>793</v>
      </c>
      <c r="W282" s="26" t="s">
        <v>395</v>
      </c>
      <c r="X282" s="27" t="s">
        <v>1191</v>
      </c>
      <c r="Y282" s="26" t="s">
        <v>62</v>
      </c>
      <c r="Z282" s="28">
        <v>44211</v>
      </c>
      <c r="AA282" s="29">
        <v>2385</v>
      </c>
      <c r="AB282" s="26" t="s">
        <v>1096</v>
      </c>
      <c r="AC282" s="25" t="s">
        <v>328</v>
      </c>
    </row>
    <row r="283" spans="2:29" ht="29" x14ac:dyDescent="0.35">
      <c r="B283" s="26" t="s">
        <v>271</v>
      </c>
      <c r="C283" s="27">
        <v>7</v>
      </c>
      <c r="D283" s="26" t="s">
        <v>468</v>
      </c>
      <c r="E283" s="27">
        <v>103000</v>
      </c>
      <c r="F283" s="27">
        <v>211</v>
      </c>
      <c r="G283" s="26" t="s">
        <v>469</v>
      </c>
      <c r="H283" s="27">
        <v>2021</v>
      </c>
      <c r="I283" s="27">
        <v>38845</v>
      </c>
      <c r="J283" s="26" t="s">
        <v>1296</v>
      </c>
      <c r="K283" s="27" t="s">
        <v>9</v>
      </c>
      <c r="L283" s="26" t="s">
        <v>14</v>
      </c>
      <c r="M283" s="26" t="s">
        <v>331</v>
      </c>
      <c r="N283" s="26" t="s">
        <v>785</v>
      </c>
      <c r="O283" s="27">
        <v>106</v>
      </c>
      <c r="P283" s="33" t="s">
        <v>63</v>
      </c>
      <c r="Q283" s="26"/>
      <c r="R283" s="27"/>
      <c r="S283" s="26"/>
      <c r="T283" s="26" t="s">
        <v>788</v>
      </c>
      <c r="U283" s="27">
        <v>10600</v>
      </c>
      <c r="V283" s="26" t="s">
        <v>63</v>
      </c>
      <c r="W283" s="26" t="s">
        <v>451</v>
      </c>
      <c r="X283" s="27" t="s">
        <v>1194</v>
      </c>
      <c r="Y283" s="26" t="s">
        <v>57</v>
      </c>
      <c r="Z283" s="28">
        <v>44293</v>
      </c>
      <c r="AA283" s="29">
        <v>275000</v>
      </c>
      <c r="AB283" s="26" t="s">
        <v>1297</v>
      </c>
      <c r="AC283" s="25" t="s">
        <v>328</v>
      </c>
    </row>
    <row r="284" spans="2:29" ht="43.5" x14ac:dyDescent="0.35">
      <c r="B284" s="26" t="s">
        <v>271</v>
      </c>
      <c r="C284" s="27">
        <v>7</v>
      </c>
      <c r="D284" s="26" t="s">
        <v>468</v>
      </c>
      <c r="E284" s="27">
        <v>103000</v>
      </c>
      <c r="F284" s="27">
        <v>211</v>
      </c>
      <c r="G284" s="26" t="s">
        <v>469</v>
      </c>
      <c r="H284" s="27">
        <v>2021</v>
      </c>
      <c r="I284" s="27">
        <v>38845</v>
      </c>
      <c r="J284" s="26" t="s">
        <v>1296</v>
      </c>
      <c r="K284" s="27" t="s">
        <v>9</v>
      </c>
      <c r="L284" s="26" t="s">
        <v>14</v>
      </c>
      <c r="M284" s="26" t="s">
        <v>331</v>
      </c>
      <c r="N284" s="26" t="s">
        <v>835</v>
      </c>
      <c r="O284" s="27">
        <v>108</v>
      </c>
      <c r="P284" s="33" t="s">
        <v>17</v>
      </c>
      <c r="Q284" s="26"/>
      <c r="R284" s="27"/>
      <c r="S284" s="26"/>
      <c r="T284" s="26" t="s">
        <v>836</v>
      </c>
      <c r="U284" s="27">
        <v>10810</v>
      </c>
      <c r="V284" s="26" t="s">
        <v>60</v>
      </c>
      <c r="W284" s="26" t="s">
        <v>392</v>
      </c>
      <c r="X284" s="27" t="s">
        <v>1189</v>
      </c>
      <c r="Y284" s="26" t="s">
        <v>61</v>
      </c>
      <c r="Z284" s="28">
        <v>44293</v>
      </c>
      <c r="AA284" s="29">
        <v>605000</v>
      </c>
      <c r="AB284" s="26" t="s">
        <v>1297</v>
      </c>
      <c r="AC284" s="25" t="s">
        <v>328</v>
      </c>
    </row>
    <row r="285" spans="2:29" ht="29" x14ac:dyDescent="0.35">
      <c r="B285" s="26" t="s">
        <v>271</v>
      </c>
      <c r="C285" s="27">
        <v>7</v>
      </c>
      <c r="D285" s="26" t="s">
        <v>468</v>
      </c>
      <c r="E285" s="27">
        <v>103000</v>
      </c>
      <c r="F285" s="27">
        <v>211</v>
      </c>
      <c r="G285" s="26" t="s">
        <v>469</v>
      </c>
      <c r="H285" s="27">
        <v>2021</v>
      </c>
      <c r="I285" s="27">
        <v>38845</v>
      </c>
      <c r="J285" s="26" t="s">
        <v>1296</v>
      </c>
      <c r="K285" s="27" t="s">
        <v>9</v>
      </c>
      <c r="L285" s="26" t="s">
        <v>14</v>
      </c>
      <c r="M285" s="26" t="s">
        <v>331</v>
      </c>
      <c r="N285" s="26" t="s">
        <v>791</v>
      </c>
      <c r="O285" s="27">
        <v>809</v>
      </c>
      <c r="P285" s="33" t="s">
        <v>56</v>
      </c>
      <c r="Q285" s="26"/>
      <c r="R285" s="27"/>
      <c r="S285" s="26"/>
      <c r="T285" s="26" t="s">
        <v>802</v>
      </c>
      <c r="U285" s="27">
        <v>80910</v>
      </c>
      <c r="V285" s="26" t="s">
        <v>211</v>
      </c>
      <c r="W285" s="26" t="s">
        <v>451</v>
      </c>
      <c r="X285" s="27" t="s">
        <v>1194</v>
      </c>
      <c r="Y285" s="26" t="s">
        <v>57</v>
      </c>
      <c r="Z285" s="28">
        <v>44293</v>
      </c>
      <c r="AA285" s="29">
        <v>150000</v>
      </c>
      <c r="AB285" s="26" t="s">
        <v>1297</v>
      </c>
      <c r="AC285" s="25" t="s">
        <v>328</v>
      </c>
    </row>
    <row r="286" spans="2:29" ht="29" x14ac:dyDescent="0.35">
      <c r="B286" s="26" t="s">
        <v>271</v>
      </c>
      <c r="C286" s="27">
        <v>7</v>
      </c>
      <c r="D286" s="26" t="s">
        <v>468</v>
      </c>
      <c r="E286" s="27">
        <v>103000</v>
      </c>
      <c r="F286" s="27">
        <v>211</v>
      </c>
      <c r="G286" s="26" t="s">
        <v>469</v>
      </c>
      <c r="H286" s="27">
        <v>2021</v>
      </c>
      <c r="I286" s="27">
        <v>38845</v>
      </c>
      <c r="J286" s="26" t="s">
        <v>1296</v>
      </c>
      <c r="K286" s="27" t="s">
        <v>9</v>
      </c>
      <c r="L286" s="26" t="s">
        <v>14</v>
      </c>
      <c r="M286" s="26" t="s">
        <v>331</v>
      </c>
      <c r="N286" s="26" t="s">
        <v>791</v>
      </c>
      <c r="O286" s="27">
        <v>809</v>
      </c>
      <c r="P286" s="33" t="s">
        <v>56</v>
      </c>
      <c r="Q286" s="26"/>
      <c r="R286" s="27"/>
      <c r="S286" s="26"/>
      <c r="T286" s="26" t="s">
        <v>803</v>
      </c>
      <c r="U286" s="27">
        <v>80930</v>
      </c>
      <c r="V286" s="26" t="s">
        <v>53</v>
      </c>
      <c r="W286" s="26" t="s">
        <v>451</v>
      </c>
      <c r="X286" s="27" t="s">
        <v>1194</v>
      </c>
      <c r="Y286" s="26" t="s">
        <v>57</v>
      </c>
      <c r="Z286" s="28">
        <v>44293</v>
      </c>
      <c r="AA286" s="29">
        <v>400000</v>
      </c>
      <c r="AB286" s="26" t="s">
        <v>1297</v>
      </c>
      <c r="AC286" s="25" t="s">
        <v>328</v>
      </c>
    </row>
    <row r="287" spans="2:29" ht="29" x14ac:dyDescent="0.35">
      <c r="B287" s="26" t="s">
        <v>271</v>
      </c>
      <c r="C287" s="27">
        <v>7</v>
      </c>
      <c r="D287" s="26" t="s">
        <v>468</v>
      </c>
      <c r="E287" s="27">
        <v>103000</v>
      </c>
      <c r="F287" s="27">
        <v>211</v>
      </c>
      <c r="G287" s="26" t="s">
        <v>469</v>
      </c>
      <c r="H287" s="27">
        <v>2021</v>
      </c>
      <c r="I287" s="27">
        <v>38845</v>
      </c>
      <c r="J287" s="26" t="s">
        <v>1296</v>
      </c>
      <c r="K287" s="27" t="s">
        <v>9</v>
      </c>
      <c r="L287" s="26" t="s">
        <v>14</v>
      </c>
      <c r="M287" s="26" t="s">
        <v>331</v>
      </c>
      <c r="N287" s="26" t="s">
        <v>791</v>
      </c>
      <c r="O287" s="27">
        <v>809</v>
      </c>
      <c r="P287" s="33" t="s">
        <v>56</v>
      </c>
      <c r="Q287" s="26"/>
      <c r="R287" s="27"/>
      <c r="S287" s="26"/>
      <c r="T287" s="26" t="s">
        <v>792</v>
      </c>
      <c r="U287" s="27">
        <v>80960</v>
      </c>
      <c r="V287" s="26" t="s">
        <v>793</v>
      </c>
      <c r="W287" s="26" t="s">
        <v>451</v>
      </c>
      <c r="X287" s="27" t="s">
        <v>1194</v>
      </c>
      <c r="Y287" s="26" t="s">
        <v>57</v>
      </c>
      <c r="Z287" s="28">
        <v>44293</v>
      </c>
      <c r="AA287" s="29">
        <v>135705</v>
      </c>
      <c r="AB287" s="26" t="s">
        <v>1297</v>
      </c>
      <c r="AC287" s="25" t="s">
        <v>328</v>
      </c>
    </row>
    <row r="288" spans="2:29" ht="29" x14ac:dyDescent="0.35">
      <c r="B288" s="26" t="s">
        <v>271</v>
      </c>
      <c r="C288" s="27">
        <v>7</v>
      </c>
      <c r="D288" s="26" t="s">
        <v>468</v>
      </c>
      <c r="E288" s="27">
        <v>103000</v>
      </c>
      <c r="F288" s="27">
        <v>211</v>
      </c>
      <c r="G288" s="26" t="s">
        <v>469</v>
      </c>
      <c r="H288" s="27">
        <v>2021</v>
      </c>
      <c r="I288" s="27">
        <v>39670</v>
      </c>
      <c r="J288" s="26" t="s">
        <v>1298</v>
      </c>
      <c r="K288" s="27" t="s">
        <v>9</v>
      </c>
      <c r="L288" s="26" t="s">
        <v>12</v>
      </c>
      <c r="M288" s="26" t="s">
        <v>334</v>
      </c>
      <c r="N288" s="26" t="s">
        <v>785</v>
      </c>
      <c r="O288" s="27">
        <v>106</v>
      </c>
      <c r="P288" s="33" t="s">
        <v>63</v>
      </c>
      <c r="Q288" s="26"/>
      <c r="R288" s="27"/>
      <c r="S288" s="26"/>
      <c r="T288" s="26" t="s">
        <v>788</v>
      </c>
      <c r="U288" s="27">
        <v>10600</v>
      </c>
      <c r="V288" s="26" t="s">
        <v>63</v>
      </c>
      <c r="W288" s="26" t="s">
        <v>451</v>
      </c>
      <c r="X288" s="27" t="s">
        <v>1194</v>
      </c>
      <c r="Y288" s="26" t="s">
        <v>57</v>
      </c>
      <c r="Z288" s="28">
        <v>44357</v>
      </c>
      <c r="AA288" s="31">
        <v>-275000</v>
      </c>
      <c r="AB288" s="26" t="s">
        <v>1299</v>
      </c>
      <c r="AC288" s="25" t="s">
        <v>328</v>
      </c>
    </row>
    <row r="289" spans="2:29" ht="43.5" x14ac:dyDescent="0.35">
      <c r="B289" s="26" t="s">
        <v>271</v>
      </c>
      <c r="C289" s="27">
        <v>7</v>
      </c>
      <c r="D289" s="26" t="s">
        <v>468</v>
      </c>
      <c r="E289" s="27">
        <v>103000</v>
      </c>
      <c r="F289" s="27">
        <v>211</v>
      </c>
      <c r="G289" s="26" t="s">
        <v>469</v>
      </c>
      <c r="H289" s="27">
        <v>2021</v>
      </c>
      <c r="I289" s="27">
        <v>39670</v>
      </c>
      <c r="J289" s="26" t="s">
        <v>1298</v>
      </c>
      <c r="K289" s="27" t="s">
        <v>9</v>
      </c>
      <c r="L289" s="26" t="s">
        <v>12</v>
      </c>
      <c r="M289" s="26" t="s">
        <v>334</v>
      </c>
      <c r="N289" s="26" t="s">
        <v>835</v>
      </c>
      <c r="O289" s="27">
        <v>108</v>
      </c>
      <c r="P289" s="33" t="s">
        <v>17</v>
      </c>
      <c r="Q289" s="26"/>
      <c r="R289" s="27"/>
      <c r="S289" s="26"/>
      <c r="T289" s="26" t="s">
        <v>836</v>
      </c>
      <c r="U289" s="27">
        <v>10810</v>
      </c>
      <c r="V289" s="26" t="s">
        <v>60</v>
      </c>
      <c r="W289" s="26" t="s">
        <v>392</v>
      </c>
      <c r="X289" s="27" t="s">
        <v>1189</v>
      </c>
      <c r="Y289" s="26" t="s">
        <v>61</v>
      </c>
      <c r="Z289" s="28">
        <v>44357</v>
      </c>
      <c r="AA289" s="31">
        <v>-6000</v>
      </c>
      <c r="AB289" s="26" t="s">
        <v>1299</v>
      </c>
      <c r="AC289" s="25" t="s">
        <v>328</v>
      </c>
    </row>
    <row r="290" spans="2:29" ht="29" x14ac:dyDescent="0.35">
      <c r="B290" s="26" t="s">
        <v>271</v>
      </c>
      <c r="C290" s="27">
        <v>7</v>
      </c>
      <c r="D290" s="26" t="s">
        <v>468</v>
      </c>
      <c r="E290" s="27">
        <v>103000</v>
      </c>
      <c r="F290" s="27">
        <v>211</v>
      </c>
      <c r="G290" s="26" t="s">
        <v>469</v>
      </c>
      <c r="H290" s="27">
        <v>2021</v>
      </c>
      <c r="I290" s="27">
        <v>39670</v>
      </c>
      <c r="J290" s="26" t="s">
        <v>1298</v>
      </c>
      <c r="K290" s="27" t="s">
        <v>9</v>
      </c>
      <c r="L290" s="26" t="s">
        <v>12</v>
      </c>
      <c r="M290" s="26" t="s">
        <v>334</v>
      </c>
      <c r="N290" s="26" t="s">
        <v>791</v>
      </c>
      <c r="O290" s="27">
        <v>809</v>
      </c>
      <c r="P290" s="33" t="s">
        <v>56</v>
      </c>
      <c r="Q290" s="26"/>
      <c r="R290" s="27"/>
      <c r="S290" s="26"/>
      <c r="T290" s="26" t="s">
        <v>802</v>
      </c>
      <c r="U290" s="27">
        <v>80910</v>
      </c>
      <c r="V290" s="26" t="s">
        <v>211</v>
      </c>
      <c r="W290" s="26" t="s">
        <v>451</v>
      </c>
      <c r="X290" s="27" t="s">
        <v>1194</v>
      </c>
      <c r="Y290" s="26" t="s">
        <v>57</v>
      </c>
      <c r="Z290" s="28">
        <v>44357</v>
      </c>
      <c r="AA290" s="29">
        <v>816705</v>
      </c>
      <c r="AB290" s="26" t="s">
        <v>1299</v>
      </c>
      <c r="AC290" s="25" t="s">
        <v>328</v>
      </c>
    </row>
    <row r="291" spans="2:29" ht="29" x14ac:dyDescent="0.35">
      <c r="B291" s="26" t="s">
        <v>271</v>
      </c>
      <c r="C291" s="27">
        <v>7</v>
      </c>
      <c r="D291" s="26" t="s">
        <v>468</v>
      </c>
      <c r="E291" s="27">
        <v>103000</v>
      </c>
      <c r="F291" s="27">
        <v>211</v>
      </c>
      <c r="G291" s="26" t="s">
        <v>469</v>
      </c>
      <c r="H291" s="27">
        <v>2021</v>
      </c>
      <c r="I291" s="27">
        <v>39670</v>
      </c>
      <c r="J291" s="26" t="s">
        <v>1298</v>
      </c>
      <c r="K291" s="27" t="s">
        <v>9</v>
      </c>
      <c r="L291" s="26" t="s">
        <v>12</v>
      </c>
      <c r="M291" s="26" t="s">
        <v>334</v>
      </c>
      <c r="N291" s="26" t="s">
        <v>791</v>
      </c>
      <c r="O291" s="27">
        <v>809</v>
      </c>
      <c r="P291" s="33" t="s">
        <v>56</v>
      </c>
      <c r="Q291" s="26"/>
      <c r="R291" s="27"/>
      <c r="S291" s="26"/>
      <c r="T291" s="26" t="s">
        <v>803</v>
      </c>
      <c r="U291" s="27">
        <v>80930</v>
      </c>
      <c r="V291" s="26" t="s">
        <v>53</v>
      </c>
      <c r="W291" s="26" t="s">
        <v>451</v>
      </c>
      <c r="X291" s="27" t="s">
        <v>1194</v>
      </c>
      <c r="Y291" s="26" t="s">
        <v>57</v>
      </c>
      <c r="Z291" s="28">
        <v>44357</v>
      </c>
      <c r="AA291" s="31">
        <v>-400000</v>
      </c>
      <c r="AB291" s="26" t="s">
        <v>1299</v>
      </c>
      <c r="AC291" s="25" t="s">
        <v>328</v>
      </c>
    </row>
    <row r="292" spans="2:29" ht="29" x14ac:dyDescent="0.35">
      <c r="B292" s="26" t="s">
        <v>271</v>
      </c>
      <c r="C292" s="27">
        <v>7</v>
      </c>
      <c r="D292" s="26" t="s">
        <v>468</v>
      </c>
      <c r="E292" s="27">
        <v>103000</v>
      </c>
      <c r="F292" s="27">
        <v>211</v>
      </c>
      <c r="G292" s="26" t="s">
        <v>469</v>
      </c>
      <c r="H292" s="27">
        <v>2021</v>
      </c>
      <c r="I292" s="27">
        <v>39670</v>
      </c>
      <c r="J292" s="26" t="s">
        <v>1298</v>
      </c>
      <c r="K292" s="27" t="s">
        <v>9</v>
      </c>
      <c r="L292" s="26" t="s">
        <v>12</v>
      </c>
      <c r="M292" s="26" t="s">
        <v>334</v>
      </c>
      <c r="N292" s="26" t="s">
        <v>791</v>
      </c>
      <c r="O292" s="27">
        <v>809</v>
      </c>
      <c r="P292" s="33" t="s">
        <v>56</v>
      </c>
      <c r="Q292" s="26"/>
      <c r="R292" s="27"/>
      <c r="S292" s="26"/>
      <c r="T292" s="26" t="s">
        <v>792</v>
      </c>
      <c r="U292" s="27">
        <v>80960</v>
      </c>
      <c r="V292" s="26" t="s">
        <v>793</v>
      </c>
      <c r="W292" s="26" t="s">
        <v>451</v>
      </c>
      <c r="X292" s="27" t="s">
        <v>1194</v>
      </c>
      <c r="Y292" s="26" t="s">
        <v>57</v>
      </c>
      <c r="Z292" s="28">
        <v>44357</v>
      </c>
      <c r="AA292" s="31">
        <v>-135705</v>
      </c>
      <c r="AB292" s="26" t="s">
        <v>1299</v>
      </c>
      <c r="AC292" s="25" t="s">
        <v>328</v>
      </c>
    </row>
    <row r="293" spans="2:29" ht="43.5" x14ac:dyDescent="0.35">
      <c r="B293" s="26" t="s">
        <v>271</v>
      </c>
      <c r="C293" s="27">
        <v>7</v>
      </c>
      <c r="D293" s="26" t="s">
        <v>474</v>
      </c>
      <c r="E293" s="27">
        <v>104000</v>
      </c>
      <c r="F293" s="27">
        <v>208</v>
      </c>
      <c r="G293" s="26" t="s">
        <v>475</v>
      </c>
      <c r="H293" s="27">
        <v>2021</v>
      </c>
      <c r="I293" s="27">
        <v>37939</v>
      </c>
      <c r="J293" s="26" t="s">
        <v>476</v>
      </c>
      <c r="K293" s="27" t="s">
        <v>9</v>
      </c>
      <c r="L293" s="26" t="s">
        <v>14</v>
      </c>
      <c r="M293" s="26" t="s">
        <v>331</v>
      </c>
      <c r="N293" s="26" t="s">
        <v>763</v>
      </c>
      <c r="O293" s="27">
        <v>101</v>
      </c>
      <c r="P293" s="26" t="s">
        <v>58</v>
      </c>
      <c r="Q293" s="26"/>
      <c r="R293" s="27"/>
      <c r="S293" s="26"/>
      <c r="T293" s="26" t="s">
        <v>764</v>
      </c>
      <c r="U293" s="27">
        <v>10110</v>
      </c>
      <c r="V293" s="26" t="s">
        <v>59</v>
      </c>
      <c r="W293" s="26" t="s">
        <v>395</v>
      </c>
      <c r="X293" s="27" t="s">
        <v>1191</v>
      </c>
      <c r="Y293" s="26" t="s">
        <v>62</v>
      </c>
      <c r="Z293" s="28">
        <v>44168</v>
      </c>
      <c r="AA293" s="29">
        <v>311602</v>
      </c>
      <c r="AB293" s="26" t="s">
        <v>477</v>
      </c>
      <c r="AC293" s="25" t="s">
        <v>328</v>
      </c>
    </row>
    <row r="294" spans="2:29" ht="43.5" x14ac:dyDescent="0.35">
      <c r="B294" s="26" t="s">
        <v>271</v>
      </c>
      <c r="C294" s="27">
        <v>7</v>
      </c>
      <c r="D294" s="26" t="s">
        <v>474</v>
      </c>
      <c r="E294" s="27">
        <v>104000</v>
      </c>
      <c r="F294" s="27">
        <v>208</v>
      </c>
      <c r="G294" s="26" t="s">
        <v>475</v>
      </c>
      <c r="H294" s="27">
        <v>2021</v>
      </c>
      <c r="I294" s="27">
        <v>37939</v>
      </c>
      <c r="J294" s="26" t="s">
        <v>476</v>
      </c>
      <c r="K294" s="27" t="s">
        <v>9</v>
      </c>
      <c r="L294" s="26" t="s">
        <v>14</v>
      </c>
      <c r="M294" s="26" t="s">
        <v>331</v>
      </c>
      <c r="N294" s="26" t="s">
        <v>769</v>
      </c>
      <c r="O294" s="27">
        <v>104</v>
      </c>
      <c r="P294" s="33" t="s">
        <v>770</v>
      </c>
      <c r="Q294" s="26"/>
      <c r="R294" s="27"/>
      <c r="S294" s="26"/>
      <c r="T294" s="26" t="s">
        <v>789</v>
      </c>
      <c r="U294" s="27">
        <v>10430</v>
      </c>
      <c r="V294" s="26" t="s">
        <v>790</v>
      </c>
      <c r="W294" s="26" t="s">
        <v>395</v>
      </c>
      <c r="X294" s="27" t="s">
        <v>1191</v>
      </c>
      <c r="Y294" s="26" t="s">
        <v>62</v>
      </c>
      <c r="Z294" s="28">
        <v>44168</v>
      </c>
      <c r="AA294" s="29">
        <v>131609</v>
      </c>
      <c r="AB294" s="26" t="s">
        <v>477</v>
      </c>
      <c r="AC294" s="25" t="s">
        <v>328</v>
      </c>
    </row>
    <row r="295" spans="2:29" ht="43.5" x14ac:dyDescent="0.35">
      <c r="B295" s="26" t="s">
        <v>271</v>
      </c>
      <c r="C295" s="27">
        <v>7</v>
      </c>
      <c r="D295" s="26" t="s">
        <v>474</v>
      </c>
      <c r="E295" s="27">
        <v>104000</v>
      </c>
      <c r="F295" s="27">
        <v>208</v>
      </c>
      <c r="G295" s="26" t="s">
        <v>475</v>
      </c>
      <c r="H295" s="27">
        <v>2021</v>
      </c>
      <c r="I295" s="27">
        <v>37939</v>
      </c>
      <c r="J295" s="26" t="s">
        <v>476</v>
      </c>
      <c r="K295" s="27" t="s">
        <v>9</v>
      </c>
      <c r="L295" s="26" t="s">
        <v>14</v>
      </c>
      <c r="M295" s="26" t="s">
        <v>331</v>
      </c>
      <c r="N295" s="26" t="s">
        <v>785</v>
      </c>
      <c r="O295" s="27">
        <v>106</v>
      </c>
      <c r="P295" s="33" t="s">
        <v>63</v>
      </c>
      <c r="Q295" s="26"/>
      <c r="R295" s="27"/>
      <c r="S295" s="26"/>
      <c r="T295" s="26" t="s">
        <v>786</v>
      </c>
      <c r="U295" s="27">
        <v>10640</v>
      </c>
      <c r="V295" s="26" t="s">
        <v>787</v>
      </c>
      <c r="W295" s="26" t="s">
        <v>395</v>
      </c>
      <c r="X295" s="27" t="s">
        <v>1191</v>
      </c>
      <c r="Y295" s="26" t="s">
        <v>62</v>
      </c>
      <c r="Z295" s="28">
        <v>44168</v>
      </c>
      <c r="AA295" s="29">
        <v>11478659</v>
      </c>
      <c r="AB295" s="26" t="s">
        <v>477</v>
      </c>
      <c r="AC295" s="25" t="s">
        <v>328</v>
      </c>
    </row>
    <row r="296" spans="2:29" ht="43.5" x14ac:dyDescent="0.35">
      <c r="B296" s="26" t="s">
        <v>271</v>
      </c>
      <c r="C296" s="27">
        <v>7</v>
      </c>
      <c r="D296" s="26" t="s">
        <v>474</v>
      </c>
      <c r="E296" s="27">
        <v>104000</v>
      </c>
      <c r="F296" s="27">
        <v>208</v>
      </c>
      <c r="G296" s="26" t="s">
        <v>475</v>
      </c>
      <c r="H296" s="27">
        <v>2021</v>
      </c>
      <c r="I296" s="27">
        <v>37939</v>
      </c>
      <c r="J296" s="26" t="s">
        <v>476</v>
      </c>
      <c r="K296" s="27" t="s">
        <v>9</v>
      </c>
      <c r="L296" s="26" t="s">
        <v>14</v>
      </c>
      <c r="M296" s="26" t="s">
        <v>331</v>
      </c>
      <c r="N296" s="26" t="s">
        <v>791</v>
      </c>
      <c r="O296" s="27">
        <v>809</v>
      </c>
      <c r="P296" s="33" t="s">
        <v>56</v>
      </c>
      <c r="Q296" s="26"/>
      <c r="R296" s="27"/>
      <c r="S296" s="26"/>
      <c r="T296" s="26" t="s">
        <v>792</v>
      </c>
      <c r="U296" s="27">
        <v>80960</v>
      </c>
      <c r="V296" s="26" t="s">
        <v>793</v>
      </c>
      <c r="W296" s="26" t="s">
        <v>395</v>
      </c>
      <c r="X296" s="27" t="s">
        <v>1191</v>
      </c>
      <c r="Y296" s="26" t="s">
        <v>62</v>
      </c>
      <c r="Z296" s="28">
        <v>44168</v>
      </c>
      <c r="AA296" s="29">
        <v>267765</v>
      </c>
      <c r="AB296" s="26" t="s">
        <v>477</v>
      </c>
      <c r="AC296" s="25" t="s">
        <v>328</v>
      </c>
    </row>
    <row r="297" spans="2:29" ht="43.5" x14ac:dyDescent="0.35">
      <c r="B297" s="26" t="s">
        <v>271</v>
      </c>
      <c r="C297" s="27">
        <v>7</v>
      </c>
      <c r="D297" s="26" t="s">
        <v>474</v>
      </c>
      <c r="E297" s="27">
        <v>104000</v>
      </c>
      <c r="F297" s="27">
        <v>208</v>
      </c>
      <c r="G297" s="26" t="s">
        <v>475</v>
      </c>
      <c r="H297" s="27">
        <v>2021</v>
      </c>
      <c r="I297" s="27">
        <v>37939</v>
      </c>
      <c r="J297" s="26" t="s">
        <v>476</v>
      </c>
      <c r="K297" s="27" t="s">
        <v>9</v>
      </c>
      <c r="L297" s="26" t="s">
        <v>14</v>
      </c>
      <c r="M297" s="26" t="s">
        <v>331</v>
      </c>
      <c r="N297" s="26" t="s">
        <v>791</v>
      </c>
      <c r="O297" s="27">
        <v>809</v>
      </c>
      <c r="P297" s="33" t="s">
        <v>56</v>
      </c>
      <c r="Q297" s="26"/>
      <c r="R297" s="27"/>
      <c r="S297" s="26"/>
      <c r="T297" s="26" t="s">
        <v>794</v>
      </c>
      <c r="U297" s="27">
        <v>80990</v>
      </c>
      <c r="V297" s="26" t="s">
        <v>206</v>
      </c>
      <c r="W297" s="26" t="s">
        <v>395</v>
      </c>
      <c r="X297" s="27" t="s">
        <v>1191</v>
      </c>
      <c r="Y297" s="26" t="s">
        <v>62</v>
      </c>
      <c r="Z297" s="28">
        <v>44168</v>
      </c>
      <c r="AA297" s="29">
        <v>67092</v>
      </c>
      <c r="AB297" s="26" t="s">
        <v>477</v>
      </c>
      <c r="AC297" s="25" t="s">
        <v>328</v>
      </c>
    </row>
    <row r="298" spans="2:29" ht="43.5" x14ac:dyDescent="0.35">
      <c r="B298" s="26" t="s">
        <v>271</v>
      </c>
      <c r="C298" s="27">
        <v>7</v>
      </c>
      <c r="D298" s="26" t="s">
        <v>474</v>
      </c>
      <c r="E298" s="27">
        <v>104000</v>
      </c>
      <c r="F298" s="27">
        <v>208</v>
      </c>
      <c r="G298" s="26" t="s">
        <v>475</v>
      </c>
      <c r="H298" s="27">
        <v>2021</v>
      </c>
      <c r="I298" s="27">
        <v>37939</v>
      </c>
      <c r="J298" s="26" t="s">
        <v>476</v>
      </c>
      <c r="K298" s="27" t="s">
        <v>9</v>
      </c>
      <c r="L298" s="26" t="s">
        <v>14</v>
      </c>
      <c r="M298" s="26" t="s">
        <v>331</v>
      </c>
      <c r="N298" s="26" t="s">
        <v>791</v>
      </c>
      <c r="O298" s="27">
        <v>809</v>
      </c>
      <c r="P298" s="33" t="s">
        <v>56</v>
      </c>
      <c r="Q298" s="26"/>
      <c r="R298" s="27"/>
      <c r="S298" s="26"/>
      <c r="T298" s="26" t="s">
        <v>795</v>
      </c>
      <c r="U298" s="27">
        <v>80995</v>
      </c>
      <c r="V298" s="26" t="s">
        <v>796</v>
      </c>
      <c r="W298" s="26" t="s">
        <v>395</v>
      </c>
      <c r="X298" s="27" t="s">
        <v>1191</v>
      </c>
      <c r="Y298" s="26" t="s">
        <v>62</v>
      </c>
      <c r="Z298" s="28">
        <v>44168</v>
      </c>
      <c r="AA298" s="29">
        <v>1040000</v>
      </c>
      <c r="AB298" s="26" t="s">
        <v>477</v>
      </c>
      <c r="AC298" s="25" t="s">
        <v>328</v>
      </c>
    </row>
    <row r="299" spans="2:29" ht="43.5" x14ac:dyDescent="0.35">
      <c r="B299" s="26" t="s">
        <v>271</v>
      </c>
      <c r="C299" s="27">
        <v>7</v>
      </c>
      <c r="D299" s="26" t="s">
        <v>474</v>
      </c>
      <c r="E299" s="27">
        <v>104000</v>
      </c>
      <c r="F299" s="27">
        <v>208</v>
      </c>
      <c r="G299" s="26" t="s">
        <v>475</v>
      </c>
      <c r="H299" s="27">
        <v>2021</v>
      </c>
      <c r="I299" s="27">
        <v>37687</v>
      </c>
      <c r="J299" s="26" t="s">
        <v>1097</v>
      </c>
      <c r="K299" s="27" t="s">
        <v>9</v>
      </c>
      <c r="L299" s="26" t="s">
        <v>12</v>
      </c>
      <c r="M299" s="26" t="s">
        <v>334</v>
      </c>
      <c r="N299" s="26" t="s">
        <v>811</v>
      </c>
      <c r="O299" s="27">
        <v>110</v>
      </c>
      <c r="P299" s="33" t="s">
        <v>54</v>
      </c>
      <c r="Q299" s="26"/>
      <c r="R299" s="27"/>
      <c r="S299" s="26"/>
      <c r="T299" s="26" t="s">
        <v>812</v>
      </c>
      <c r="U299" s="27">
        <v>11004</v>
      </c>
      <c r="V299" s="26" t="s">
        <v>55</v>
      </c>
      <c r="W299" s="26" t="s">
        <v>1029</v>
      </c>
      <c r="X299" s="27" t="s">
        <v>1190</v>
      </c>
      <c r="Y299" s="26" t="s">
        <v>283</v>
      </c>
      <c r="Z299" s="28">
        <v>44210</v>
      </c>
      <c r="AA299" s="29">
        <v>841600</v>
      </c>
      <c r="AB299" s="26" t="s">
        <v>1098</v>
      </c>
      <c r="AC299" s="25" t="s">
        <v>328</v>
      </c>
    </row>
    <row r="300" spans="2:29" ht="43.5" x14ac:dyDescent="0.35">
      <c r="B300" s="26" t="s">
        <v>271</v>
      </c>
      <c r="C300" s="27">
        <v>7</v>
      </c>
      <c r="D300" s="26" t="s">
        <v>474</v>
      </c>
      <c r="E300" s="27">
        <v>104000</v>
      </c>
      <c r="F300" s="27">
        <v>208</v>
      </c>
      <c r="G300" s="26" t="s">
        <v>475</v>
      </c>
      <c r="H300" s="27">
        <v>2021</v>
      </c>
      <c r="I300" s="27">
        <v>38458</v>
      </c>
      <c r="J300" s="26" t="s">
        <v>1099</v>
      </c>
      <c r="K300" s="27" t="s">
        <v>9</v>
      </c>
      <c r="L300" s="26" t="s">
        <v>12</v>
      </c>
      <c r="M300" s="26" t="s">
        <v>334</v>
      </c>
      <c r="N300" s="26" t="s">
        <v>785</v>
      </c>
      <c r="O300" s="27">
        <v>106</v>
      </c>
      <c r="P300" s="33" t="s">
        <v>63</v>
      </c>
      <c r="Q300" s="26"/>
      <c r="R300" s="27"/>
      <c r="S300" s="26"/>
      <c r="T300" s="26" t="s">
        <v>786</v>
      </c>
      <c r="U300" s="27">
        <v>10640</v>
      </c>
      <c r="V300" s="26" t="s">
        <v>787</v>
      </c>
      <c r="W300" s="26" t="s">
        <v>395</v>
      </c>
      <c r="X300" s="27" t="s">
        <v>1191</v>
      </c>
      <c r="Y300" s="26" t="s">
        <v>62</v>
      </c>
      <c r="Z300" s="28">
        <v>44225</v>
      </c>
      <c r="AA300" s="31">
        <v>-6230370</v>
      </c>
      <c r="AB300" s="26" t="s">
        <v>1100</v>
      </c>
      <c r="AC300" s="25" t="s">
        <v>328</v>
      </c>
    </row>
    <row r="301" spans="2:29" ht="43.5" x14ac:dyDescent="0.35">
      <c r="B301" s="26" t="s">
        <v>271</v>
      </c>
      <c r="C301" s="27">
        <v>7</v>
      </c>
      <c r="D301" s="26" t="s">
        <v>474</v>
      </c>
      <c r="E301" s="27">
        <v>104000</v>
      </c>
      <c r="F301" s="27">
        <v>208</v>
      </c>
      <c r="G301" s="26" t="s">
        <v>475</v>
      </c>
      <c r="H301" s="27">
        <v>2021</v>
      </c>
      <c r="I301" s="27">
        <v>38458</v>
      </c>
      <c r="J301" s="26" t="s">
        <v>1099</v>
      </c>
      <c r="K301" s="27" t="s">
        <v>9</v>
      </c>
      <c r="L301" s="26" t="s">
        <v>12</v>
      </c>
      <c r="M301" s="26" t="s">
        <v>334</v>
      </c>
      <c r="N301" s="26" t="s">
        <v>791</v>
      </c>
      <c r="O301" s="27">
        <v>809</v>
      </c>
      <c r="P301" s="33" t="s">
        <v>56</v>
      </c>
      <c r="Q301" s="26"/>
      <c r="R301" s="27"/>
      <c r="S301" s="26"/>
      <c r="T301" s="26" t="s">
        <v>802</v>
      </c>
      <c r="U301" s="27">
        <v>80910</v>
      </c>
      <c r="V301" s="26" t="s">
        <v>211</v>
      </c>
      <c r="W301" s="26" t="s">
        <v>395</v>
      </c>
      <c r="X301" s="27" t="s">
        <v>1191</v>
      </c>
      <c r="Y301" s="26" t="s">
        <v>62</v>
      </c>
      <c r="Z301" s="28">
        <v>44225</v>
      </c>
      <c r="AA301" s="29">
        <v>1360986</v>
      </c>
      <c r="AB301" s="26" t="s">
        <v>1100</v>
      </c>
      <c r="AC301" s="25" t="s">
        <v>328</v>
      </c>
    </row>
    <row r="302" spans="2:29" ht="43.5" x14ac:dyDescent="0.35">
      <c r="B302" s="26" t="s">
        <v>271</v>
      </c>
      <c r="C302" s="27">
        <v>7</v>
      </c>
      <c r="D302" s="26" t="s">
        <v>474</v>
      </c>
      <c r="E302" s="27">
        <v>104000</v>
      </c>
      <c r="F302" s="27">
        <v>208</v>
      </c>
      <c r="G302" s="26" t="s">
        <v>475</v>
      </c>
      <c r="H302" s="27">
        <v>2021</v>
      </c>
      <c r="I302" s="27">
        <v>38458</v>
      </c>
      <c r="J302" s="26" t="s">
        <v>1099</v>
      </c>
      <c r="K302" s="27" t="s">
        <v>9</v>
      </c>
      <c r="L302" s="26" t="s">
        <v>12</v>
      </c>
      <c r="M302" s="26" t="s">
        <v>334</v>
      </c>
      <c r="N302" s="26" t="s">
        <v>791</v>
      </c>
      <c r="O302" s="27">
        <v>809</v>
      </c>
      <c r="P302" s="33" t="s">
        <v>56</v>
      </c>
      <c r="Q302" s="26"/>
      <c r="R302" s="27"/>
      <c r="S302" s="26"/>
      <c r="T302" s="26" t="s">
        <v>803</v>
      </c>
      <c r="U302" s="27">
        <v>80930</v>
      </c>
      <c r="V302" s="26" t="s">
        <v>53</v>
      </c>
      <c r="W302" s="26" t="s">
        <v>395</v>
      </c>
      <c r="X302" s="27" t="s">
        <v>1191</v>
      </c>
      <c r="Y302" s="26" t="s">
        <v>62</v>
      </c>
      <c r="Z302" s="28">
        <v>44225</v>
      </c>
      <c r="AA302" s="29">
        <v>4717418</v>
      </c>
      <c r="AB302" s="26" t="s">
        <v>1100</v>
      </c>
      <c r="AC302" s="25" t="s">
        <v>328</v>
      </c>
    </row>
    <row r="303" spans="2:29" ht="43.5" x14ac:dyDescent="0.35">
      <c r="B303" s="26" t="s">
        <v>271</v>
      </c>
      <c r="C303" s="27">
        <v>7</v>
      </c>
      <c r="D303" s="26" t="s">
        <v>474</v>
      </c>
      <c r="E303" s="27">
        <v>104000</v>
      </c>
      <c r="F303" s="27">
        <v>208</v>
      </c>
      <c r="G303" s="26" t="s">
        <v>475</v>
      </c>
      <c r="H303" s="27">
        <v>2021</v>
      </c>
      <c r="I303" s="27">
        <v>38458</v>
      </c>
      <c r="J303" s="26" t="s">
        <v>1099</v>
      </c>
      <c r="K303" s="27" t="s">
        <v>9</v>
      </c>
      <c r="L303" s="26" t="s">
        <v>12</v>
      </c>
      <c r="M303" s="26" t="s">
        <v>334</v>
      </c>
      <c r="N303" s="26" t="s">
        <v>791</v>
      </c>
      <c r="O303" s="27">
        <v>809</v>
      </c>
      <c r="P303" s="33" t="s">
        <v>56</v>
      </c>
      <c r="Q303" s="26"/>
      <c r="R303" s="27"/>
      <c r="S303" s="26"/>
      <c r="T303" s="26" t="s">
        <v>825</v>
      </c>
      <c r="U303" s="27">
        <v>80950</v>
      </c>
      <c r="V303" s="26" t="s">
        <v>826</v>
      </c>
      <c r="W303" s="26" t="s">
        <v>395</v>
      </c>
      <c r="X303" s="27" t="s">
        <v>1191</v>
      </c>
      <c r="Y303" s="26" t="s">
        <v>62</v>
      </c>
      <c r="Z303" s="28">
        <v>44225</v>
      </c>
      <c r="AA303" s="29">
        <v>151966</v>
      </c>
      <c r="AB303" s="26" t="s">
        <v>1100</v>
      </c>
      <c r="AC303" s="25" t="s">
        <v>328</v>
      </c>
    </row>
    <row r="304" spans="2:29" ht="43.5" x14ac:dyDescent="0.35">
      <c r="B304" s="26" t="s">
        <v>271</v>
      </c>
      <c r="C304" s="27">
        <v>7</v>
      </c>
      <c r="D304" s="26" t="s">
        <v>474</v>
      </c>
      <c r="E304" s="27">
        <v>104000</v>
      </c>
      <c r="F304" s="27">
        <v>208</v>
      </c>
      <c r="G304" s="26" t="s">
        <v>475</v>
      </c>
      <c r="H304" s="27">
        <v>2021</v>
      </c>
      <c r="I304" s="27">
        <v>38224</v>
      </c>
      <c r="J304" s="26" t="s">
        <v>1300</v>
      </c>
      <c r="K304" s="27" t="s">
        <v>9</v>
      </c>
      <c r="L304" s="26" t="s">
        <v>14</v>
      </c>
      <c r="M304" s="26" t="s">
        <v>331</v>
      </c>
      <c r="N304" s="26" t="s">
        <v>811</v>
      </c>
      <c r="O304" s="27">
        <v>110</v>
      </c>
      <c r="P304" s="33" t="s">
        <v>54</v>
      </c>
      <c r="Q304" s="26"/>
      <c r="R304" s="27"/>
      <c r="S304" s="26"/>
      <c r="T304" s="26" t="s">
        <v>812</v>
      </c>
      <c r="U304" s="27">
        <v>11004</v>
      </c>
      <c r="V304" s="26" t="s">
        <v>55</v>
      </c>
      <c r="W304" s="26" t="s">
        <v>419</v>
      </c>
      <c r="X304" s="27" t="s">
        <v>1192</v>
      </c>
      <c r="Y304" s="26" t="s">
        <v>118</v>
      </c>
      <c r="Z304" s="28">
        <v>44300</v>
      </c>
      <c r="AA304" s="29">
        <v>27300</v>
      </c>
      <c r="AB304" s="26" t="s">
        <v>1301</v>
      </c>
      <c r="AC304" s="25" t="s">
        <v>328</v>
      </c>
    </row>
    <row r="305" spans="2:29" ht="43.5" x14ac:dyDescent="0.35">
      <c r="B305" s="26" t="s">
        <v>271</v>
      </c>
      <c r="C305" s="27">
        <v>7</v>
      </c>
      <c r="D305" s="26" t="s">
        <v>474</v>
      </c>
      <c r="E305" s="27">
        <v>104000</v>
      </c>
      <c r="F305" s="27">
        <v>208</v>
      </c>
      <c r="G305" s="26" t="s">
        <v>475</v>
      </c>
      <c r="H305" s="27">
        <v>2021</v>
      </c>
      <c r="I305" s="27">
        <v>38684</v>
      </c>
      <c r="J305" s="26" t="s">
        <v>1302</v>
      </c>
      <c r="K305" s="27" t="s">
        <v>9</v>
      </c>
      <c r="L305" s="26" t="s">
        <v>14</v>
      </c>
      <c r="M305" s="26" t="s">
        <v>331</v>
      </c>
      <c r="N305" s="26" t="s">
        <v>811</v>
      </c>
      <c r="O305" s="27">
        <v>110</v>
      </c>
      <c r="P305" s="33" t="s">
        <v>54</v>
      </c>
      <c r="Q305" s="26"/>
      <c r="R305" s="27"/>
      <c r="S305" s="26"/>
      <c r="T305" s="26" t="s">
        <v>812</v>
      </c>
      <c r="U305" s="27">
        <v>11004</v>
      </c>
      <c r="V305" s="26" t="s">
        <v>55</v>
      </c>
      <c r="W305" s="26" t="s">
        <v>419</v>
      </c>
      <c r="X305" s="27" t="s">
        <v>1192</v>
      </c>
      <c r="Y305" s="26" t="s">
        <v>118</v>
      </c>
      <c r="Z305" s="28">
        <v>44300</v>
      </c>
      <c r="AA305" s="29">
        <v>12900</v>
      </c>
      <c r="AB305" s="26" t="s">
        <v>1303</v>
      </c>
      <c r="AC305" s="25" t="s">
        <v>328</v>
      </c>
    </row>
    <row r="306" spans="2:29" ht="43.5" x14ac:dyDescent="0.35">
      <c r="B306" s="26" t="s">
        <v>271</v>
      </c>
      <c r="C306" s="27">
        <v>7</v>
      </c>
      <c r="D306" s="26" t="s">
        <v>474</v>
      </c>
      <c r="E306" s="27">
        <v>104000</v>
      </c>
      <c r="F306" s="27">
        <v>208</v>
      </c>
      <c r="G306" s="26" t="s">
        <v>475</v>
      </c>
      <c r="H306" s="27">
        <v>2021</v>
      </c>
      <c r="I306" s="27">
        <v>38988</v>
      </c>
      <c r="J306" s="26" t="s">
        <v>1304</v>
      </c>
      <c r="K306" s="27" t="s">
        <v>9</v>
      </c>
      <c r="L306" s="26" t="s">
        <v>12</v>
      </c>
      <c r="M306" s="26" t="s">
        <v>334</v>
      </c>
      <c r="N306" s="26" t="s">
        <v>785</v>
      </c>
      <c r="O306" s="27">
        <v>106</v>
      </c>
      <c r="P306" s="33" t="s">
        <v>63</v>
      </c>
      <c r="Q306" s="26"/>
      <c r="R306" s="27"/>
      <c r="S306" s="26"/>
      <c r="T306" s="26" t="s">
        <v>786</v>
      </c>
      <c r="U306" s="27">
        <v>10640</v>
      </c>
      <c r="V306" s="26" t="s">
        <v>787</v>
      </c>
      <c r="W306" s="26" t="s">
        <v>395</v>
      </c>
      <c r="X306" s="27" t="s">
        <v>1191</v>
      </c>
      <c r="Y306" s="26" t="s">
        <v>62</v>
      </c>
      <c r="Z306" s="28">
        <v>44309</v>
      </c>
      <c r="AA306" s="31">
        <v>-433824.78</v>
      </c>
      <c r="AB306" s="26" t="s">
        <v>1305</v>
      </c>
      <c r="AC306" s="25" t="s">
        <v>328</v>
      </c>
    </row>
    <row r="307" spans="2:29" ht="43.5" x14ac:dyDescent="0.35">
      <c r="B307" s="26" t="s">
        <v>271</v>
      </c>
      <c r="C307" s="27">
        <v>7</v>
      </c>
      <c r="D307" s="26" t="s">
        <v>474</v>
      </c>
      <c r="E307" s="27">
        <v>104000</v>
      </c>
      <c r="F307" s="27">
        <v>208</v>
      </c>
      <c r="G307" s="26" t="s">
        <v>475</v>
      </c>
      <c r="H307" s="27">
        <v>2021</v>
      </c>
      <c r="I307" s="27">
        <v>38988</v>
      </c>
      <c r="J307" s="26" t="s">
        <v>1304</v>
      </c>
      <c r="K307" s="27" t="s">
        <v>9</v>
      </c>
      <c r="L307" s="26" t="s">
        <v>12</v>
      </c>
      <c r="M307" s="26" t="s">
        <v>334</v>
      </c>
      <c r="N307" s="26" t="s">
        <v>791</v>
      </c>
      <c r="O307" s="27">
        <v>809</v>
      </c>
      <c r="P307" s="33" t="s">
        <v>56</v>
      </c>
      <c r="Q307" s="26"/>
      <c r="R307" s="27"/>
      <c r="S307" s="26"/>
      <c r="T307" s="26" t="s">
        <v>802</v>
      </c>
      <c r="U307" s="27">
        <v>80910</v>
      </c>
      <c r="V307" s="26" t="s">
        <v>211</v>
      </c>
      <c r="W307" s="26" t="s">
        <v>395</v>
      </c>
      <c r="X307" s="27" t="s">
        <v>1191</v>
      </c>
      <c r="Y307" s="26" t="s">
        <v>62</v>
      </c>
      <c r="Z307" s="28">
        <v>44309</v>
      </c>
      <c r="AA307" s="29">
        <v>433824.78</v>
      </c>
      <c r="AB307" s="26" t="s">
        <v>1305</v>
      </c>
      <c r="AC307" s="25" t="s">
        <v>328</v>
      </c>
    </row>
    <row r="308" spans="2:29" ht="43.5" x14ac:dyDescent="0.35">
      <c r="B308" s="26" t="s">
        <v>271</v>
      </c>
      <c r="C308" s="27">
        <v>7</v>
      </c>
      <c r="D308" s="26" t="s">
        <v>474</v>
      </c>
      <c r="E308" s="27">
        <v>104000</v>
      </c>
      <c r="F308" s="27">
        <v>208</v>
      </c>
      <c r="G308" s="26" t="s">
        <v>475</v>
      </c>
      <c r="H308" s="27">
        <v>2021</v>
      </c>
      <c r="I308" s="27">
        <v>39374</v>
      </c>
      <c r="J308" s="26" t="s">
        <v>1308</v>
      </c>
      <c r="K308" s="27" t="s">
        <v>9</v>
      </c>
      <c r="L308" s="26" t="s">
        <v>14</v>
      </c>
      <c r="M308" s="26" t="s">
        <v>331</v>
      </c>
      <c r="N308" s="26" t="s">
        <v>811</v>
      </c>
      <c r="O308" s="27">
        <v>110</v>
      </c>
      <c r="P308" s="33" t="s">
        <v>54</v>
      </c>
      <c r="Q308" s="26"/>
      <c r="R308" s="27"/>
      <c r="S308" s="26"/>
      <c r="T308" s="26" t="s">
        <v>812</v>
      </c>
      <c r="U308" s="27">
        <v>11004</v>
      </c>
      <c r="V308" s="26" t="s">
        <v>55</v>
      </c>
      <c r="W308" s="26" t="s">
        <v>451</v>
      </c>
      <c r="X308" s="27" t="s">
        <v>1194</v>
      </c>
      <c r="Y308" s="26" t="s">
        <v>57</v>
      </c>
      <c r="Z308" s="28">
        <v>44363</v>
      </c>
      <c r="AA308" s="29">
        <v>9699494</v>
      </c>
      <c r="AB308" s="26" t="s">
        <v>1309</v>
      </c>
      <c r="AC308" s="25" t="s">
        <v>328</v>
      </c>
    </row>
    <row r="309" spans="2:29" ht="43.5" x14ac:dyDescent="0.35">
      <c r="B309" s="26" t="s">
        <v>271</v>
      </c>
      <c r="C309" s="27">
        <v>7</v>
      </c>
      <c r="D309" s="26" t="s">
        <v>474</v>
      </c>
      <c r="E309" s="27">
        <v>104000</v>
      </c>
      <c r="F309" s="27">
        <v>208</v>
      </c>
      <c r="G309" s="26" t="s">
        <v>475</v>
      </c>
      <c r="H309" s="27">
        <v>2021</v>
      </c>
      <c r="I309" s="27">
        <v>39585</v>
      </c>
      <c r="J309" s="26" t="s">
        <v>1310</v>
      </c>
      <c r="K309" s="27" t="s">
        <v>9</v>
      </c>
      <c r="L309" s="26" t="s">
        <v>14</v>
      </c>
      <c r="M309" s="26" t="s">
        <v>331</v>
      </c>
      <c r="N309" s="26" t="s">
        <v>811</v>
      </c>
      <c r="O309" s="27">
        <v>110</v>
      </c>
      <c r="P309" s="33" t="s">
        <v>54</v>
      </c>
      <c r="Q309" s="26"/>
      <c r="R309" s="27"/>
      <c r="S309" s="26"/>
      <c r="T309" s="26" t="s">
        <v>812</v>
      </c>
      <c r="U309" s="27">
        <v>11004</v>
      </c>
      <c r="V309" s="26" t="s">
        <v>55</v>
      </c>
      <c r="W309" s="26" t="s">
        <v>419</v>
      </c>
      <c r="X309" s="27" t="s">
        <v>1192</v>
      </c>
      <c r="Y309" s="26" t="s">
        <v>118</v>
      </c>
      <c r="Z309" s="28">
        <v>44363</v>
      </c>
      <c r="AA309" s="29">
        <v>22953</v>
      </c>
      <c r="AB309" s="26" t="s">
        <v>1311</v>
      </c>
      <c r="AC309" s="25" t="s">
        <v>328</v>
      </c>
    </row>
    <row r="310" spans="2:29" ht="43.5" x14ac:dyDescent="0.35">
      <c r="B310" s="26" t="s">
        <v>271</v>
      </c>
      <c r="C310" s="27">
        <v>7</v>
      </c>
      <c r="D310" s="26" t="s">
        <v>474</v>
      </c>
      <c r="E310" s="27">
        <v>104000</v>
      </c>
      <c r="F310" s="27">
        <v>208</v>
      </c>
      <c r="G310" s="26" t="s">
        <v>475</v>
      </c>
      <c r="H310" s="27">
        <v>2021</v>
      </c>
      <c r="I310" s="27">
        <v>39373</v>
      </c>
      <c r="J310" s="26" t="s">
        <v>1306</v>
      </c>
      <c r="K310" s="27" t="s">
        <v>9</v>
      </c>
      <c r="L310" s="26" t="s">
        <v>14</v>
      </c>
      <c r="M310" s="26" t="s">
        <v>331</v>
      </c>
      <c r="N310" s="26" t="s">
        <v>811</v>
      </c>
      <c r="O310" s="27">
        <v>110</v>
      </c>
      <c r="P310" s="33" t="s">
        <v>54</v>
      </c>
      <c r="Q310" s="26"/>
      <c r="R310" s="27"/>
      <c r="S310" s="26"/>
      <c r="T310" s="26" t="s">
        <v>812</v>
      </c>
      <c r="U310" s="27">
        <v>11004</v>
      </c>
      <c r="V310" s="26" t="s">
        <v>55</v>
      </c>
      <c r="W310" s="26" t="s">
        <v>451</v>
      </c>
      <c r="X310" s="27" t="s">
        <v>1194</v>
      </c>
      <c r="Y310" s="26" t="s">
        <v>57</v>
      </c>
      <c r="Z310" s="28">
        <v>44368</v>
      </c>
      <c r="AA310" s="29">
        <v>18091024</v>
      </c>
      <c r="AB310" s="26" t="s">
        <v>1307</v>
      </c>
      <c r="AC310" s="25" t="s">
        <v>328</v>
      </c>
    </row>
    <row r="311" spans="2:29" ht="43.5" x14ac:dyDescent="0.35">
      <c r="B311" s="26" t="s">
        <v>271</v>
      </c>
      <c r="C311" s="27">
        <v>7</v>
      </c>
      <c r="D311" s="26" t="s">
        <v>474</v>
      </c>
      <c r="E311" s="27">
        <v>104000</v>
      </c>
      <c r="F311" s="27">
        <v>208</v>
      </c>
      <c r="G311" s="26" t="s">
        <v>475</v>
      </c>
      <c r="H311" s="27">
        <v>2021</v>
      </c>
      <c r="I311" s="27">
        <v>39837</v>
      </c>
      <c r="J311" s="26" t="s">
        <v>1312</v>
      </c>
      <c r="K311" s="27" t="s">
        <v>9</v>
      </c>
      <c r="L311" s="26" t="s">
        <v>14</v>
      </c>
      <c r="M311" s="26" t="s">
        <v>331</v>
      </c>
      <c r="N311" s="26" t="s">
        <v>811</v>
      </c>
      <c r="O311" s="27">
        <v>110</v>
      </c>
      <c r="P311" s="33" t="s">
        <v>54</v>
      </c>
      <c r="Q311" s="26"/>
      <c r="R311" s="27"/>
      <c r="S311" s="26"/>
      <c r="T311" s="26" t="s">
        <v>812</v>
      </c>
      <c r="U311" s="27">
        <v>11004</v>
      </c>
      <c r="V311" s="26" t="s">
        <v>55</v>
      </c>
      <c r="W311" s="26" t="s">
        <v>1314</v>
      </c>
      <c r="X311" s="27" t="s">
        <v>1438</v>
      </c>
      <c r="Y311" s="26" t="s">
        <v>1313</v>
      </c>
      <c r="Z311" s="28">
        <v>44368</v>
      </c>
      <c r="AA311" s="29">
        <v>104247</v>
      </c>
      <c r="AB311" s="26" t="s">
        <v>1315</v>
      </c>
      <c r="AC311" s="25" t="s">
        <v>328</v>
      </c>
    </row>
    <row r="312" spans="2:29" ht="43.5" x14ac:dyDescent="0.35">
      <c r="B312" s="26" t="s">
        <v>271</v>
      </c>
      <c r="C312" s="27">
        <v>7</v>
      </c>
      <c r="D312" s="26" t="s">
        <v>474</v>
      </c>
      <c r="E312" s="27">
        <v>104000</v>
      </c>
      <c r="F312" s="27">
        <v>208</v>
      </c>
      <c r="G312" s="26" t="s">
        <v>475</v>
      </c>
      <c r="H312" s="27">
        <v>2021</v>
      </c>
      <c r="I312" s="27">
        <v>39934</v>
      </c>
      <c r="J312" s="26" t="s">
        <v>1316</v>
      </c>
      <c r="K312" s="27" t="s">
        <v>9</v>
      </c>
      <c r="L312" s="26" t="s">
        <v>14</v>
      </c>
      <c r="M312" s="26" t="s">
        <v>331</v>
      </c>
      <c r="N312" s="26" t="s">
        <v>811</v>
      </c>
      <c r="O312" s="27">
        <v>110</v>
      </c>
      <c r="P312" s="33" t="s">
        <v>54</v>
      </c>
      <c r="Q312" s="26"/>
      <c r="R312" s="27"/>
      <c r="S312" s="26"/>
      <c r="T312" s="26" t="s">
        <v>812</v>
      </c>
      <c r="U312" s="27">
        <v>11004</v>
      </c>
      <c r="V312" s="26" t="s">
        <v>55</v>
      </c>
      <c r="W312" s="26" t="s">
        <v>419</v>
      </c>
      <c r="X312" s="27" t="s">
        <v>1192</v>
      </c>
      <c r="Y312" s="26" t="s">
        <v>118</v>
      </c>
      <c r="Z312" s="28">
        <v>44368</v>
      </c>
      <c r="AA312" s="29">
        <v>14400</v>
      </c>
      <c r="AB312" s="26" t="s">
        <v>1317</v>
      </c>
      <c r="AC312" s="25" t="s">
        <v>328</v>
      </c>
    </row>
    <row r="313" spans="2:29" ht="43.5" x14ac:dyDescent="0.35">
      <c r="B313" s="26" t="s">
        <v>271</v>
      </c>
      <c r="C313" s="27">
        <v>7</v>
      </c>
      <c r="D313" s="26" t="s">
        <v>474</v>
      </c>
      <c r="E313" s="27">
        <v>104000</v>
      </c>
      <c r="F313" s="27">
        <v>208</v>
      </c>
      <c r="G313" s="26" t="s">
        <v>475</v>
      </c>
      <c r="H313" s="27">
        <v>2021</v>
      </c>
      <c r="I313" s="27">
        <v>40106</v>
      </c>
      <c r="J313" s="26" t="s">
        <v>1318</v>
      </c>
      <c r="K313" s="27" t="s">
        <v>9</v>
      </c>
      <c r="L313" s="26" t="s">
        <v>432</v>
      </c>
      <c r="M313" s="26" t="s">
        <v>334</v>
      </c>
      <c r="N313" s="26" t="s">
        <v>811</v>
      </c>
      <c r="O313" s="27">
        <v>110</v>
      </c>
      <c r="P313" s="33" t="s">
        <v>54</v>
      </c>
      <c r="Q313" s="26"/>
      <c r="R313" s="27"/>
      <c r="S313" s="26"/>
      <c r="T313" s="26" t="s">
        <v>812</v>
      </c>
      <c r="U313" s="27">
        <v>11004</v>
      </c>
      <c r="V313" s="26" t="s">
        <v>55</v>
      </c>
      <c r="W313" s="26" t="s">
        <v>392</v>
      </c>
      <c r="X313" s="27" t="s">
        <v>1189</v>
      </c>
      <c r="Y313" s="26" t="s">
        <v>61</v>
      </c>
      <c r="Z313" s="28">
        <v>44370</v>
      </c>
      <c r="AA313" s="29">
        <v>9699494</v>
      </c>
      <c r="AB313" s="26" t="s">
        <v>1319</v>
      </c>
      <c r="AC313" s="25" t="s">
        <v>328</v>
      </c>
    </row>
    <row r="314" spans="2:29" ht="43.5" x14ac:dyDescent="0.35">
      <c r="B314" s="26" t="s">
        <v>271</v>
      </c>
      <c r="C314" s="27">
        <v>7</v>
      </c>
      <c r="D314" s="26" t="s">
        <v>474</v>
      </c>
      <c r="E314" s="27">
        <v>104000</v>
      </c>
      <c r="F314" s="27">
        <v>208</v>
      </c>
      <c r="G314" s="26" t="s">
        <v>475</v>
      </c>
      <c r="H314" s="27">
        <v>2021</v>
      </c>
      <c r="I314" s="27">
        <v>40106</v>
      </c>
      <c r="J314" s="26" t="s">
        <v>1318</v>
      </c>
      <c r="K314" s="27" t="s">
        <v>9</v>
      </c>
      <c r="L314" s="26" t="s">
        <v>432</v>
      </c>
      <c r="M314" s="26" t="s">
        <v>334</v>
      </c>
      <c r="N314" s="26" t="s">
        <v>811</v>
      </c>
      <c r="O314" s="27">
        <v>110</v>
      </c>
      <c r="P314" s="33" t="s">
        <v>54</v>
      </c>
      <c r="Q314" s="26"/>
      <c r="R314" s="27"/>
      <c r="S314" s="26"/>
      <c r="T314" s="26" t="s">
        <v>812</v>
      </c>
      <c r="U314" s="27">
        <v>11004</v>
      </c>
      <c r="V314" s="26" t="s">
        <v>55</v>
      </c>
      <c r="W314" s="26" t="s">
        <v>451</v>
      </c>
      <c r="X314" s="27" t="s">
        <v>1194</v>
      </c>
      <c r="Y314" s="26" t="s">
        <v>57</v>
      </c>
      <c r="Z314" s="28">
        <v>44370</v>
      </c>
      <c r="AA314" s="31">
        <v>-9699494</v>
      </c>
      <c r="AB314" s="26" t="s">
        <v>1319</v>
      </c>
      <c r="AC314" s="25" t="s">
        <v>328</v>
      </c>
    </row>
    <row r="315" spans="2:29" ht="58" x14ac:dyDescent="0.35">
      <c r="B315" s="26" t="s">
        <v>271</v>
      </c>
      <c r="C315" s="27">
        <v>7</v>
      </c>
      <c r="D315" s="26" t="s">
        <v>478</v>
      </c>
      <c r="E315" s="27">
        <v>105000</v>
      </c>
      <c r="F315" s="27">
        <v>229</v>
      </c>
      <c r="G315" s="26" t="s">
        <v>479</v>
      </c>
      <c r="H315" s="27">
        <v>2021</v>
      </c>
      <c r="I315" s="27">
        <v>37688</v>
      </c>
      <c r="J315" s="26" t="s">
        <v>480</v>
      </c>
      <c r="K315" s="27" t="s">
        <v>9</v>
      </c>
      <c r="L315" s="26" t="s">
        <v>14</v>
      </c>
      <c r="M315" s="26" t="s">
        <v>331</v>
      </c>
      <c r="N315" s="26" t="s">
        <v>818</v>
      </c>
      <c r="O315" s="27">
        <v>103</v>
      </c>
      <c r="P315" s="33" t="s">
        <v>819</v>
      </c>
      <c r="Q315" s="26"/>
      <c r="R315" s="27"/>
      <c r="S315" s="26"/>
      <c r="T315" s="26" t="s">
        <v>831</v>
      </c>
      <c r="U315" s="27">
        <v>10370</v>
      </c>
      <c r="V315" s="26" t="s">
        <v>832</v>
      </c>
      <c r="W315" s="26" t="s">
        <v>395</v>
      </c>
      <c r="X315" s="27" t="s">
        <v>1191</v>
      </c>
      <c r="Y315" s="26" t="s">
        <v>62</v>
      </c>
      <c r="Z315" s="28">
        <v>44145</v>
      </c>
      <c r="AA315" s="29">
        <v>1500</v>
      </c>
      <c r="AB315" s="26" t="s">
        <v>481</v>
      </c>
      <c r="AC315" s="25" t="s">
        <v>328</v>
      </c>
    </row>
    <row r="316" spans="2:29" ht="58" x14ac:dyDescent="0.35">
      <c r="B316" s="26" t="s">
        <v>271</v>
      </c>
      <c r="C316" s="27">
        <v>7</v>
      </c>
      <c r="D316" s="26" t="s">
        <v>478</v>
      </c>
      <c r="E316" s="27">
        <v>105000</v>
      </c>
      <c r="F316" s="27">
        <v>229</v>
      </c>
      <c r="G316" s="26" t="s">
        <v>479</v>
      </c>
      <c r="H316" s="27">
        <v>2021</v>
      </c>
      <c r="I316" s="27">
        <v>39772</v>
      </c>
      <c r="J316" s="26" t="s">
        <v>1320</v>
      </c>
      <c r="K316" s="27" t="s">
        <v>9</v>
      </c>
      <c r="L316" s="26" t="s">
        <v>14</v>
      </c>
      <c r="M316" s="26" t="s">
        <v>331</v>
      </c>
      <c r="N316" s="26" t="s">
        <v>818</v>
      </c>
      <c r="O316" s="27">
        <v>103</v>
      </c>
      <c r="P316" s="33" t="s">
        <v>819</v>
      </c>
      <c r="Q316" s="26"/>
      <c r="R316" s="27"/>
      <c r="S316" s="26"/>
      <c r="T316" s="26" t="s">
        <v>831</v>
      </c>
      <c r="U316" s="27">
        <v>10370</v>
      </c>
      <c r="V316" s="26" t="s">
        <v>832</v>
      </c>
      <c r="W316" s="26" t="s">
        <v>395</v>
      </c>
      <c r="X316" s="27" t="s">
        <v>1191</v>
      </c>
      <c r="Y316" s="26" t="s">
        <v>62</v>
      </c>
      <c r="Z316" s="28">
        <v>44368</v>
      </c>
      <c r="AA316" s="29">
        <v>1000</v>
      </c>
      <c r="AB316" s="26" t="s">
        <v>1321</v>
      </c>
      <c r="AC316" s="25" t="s">
        <v>328</v>
      </c>
    </row>
    <row r="317" spans="2:29" ht="43.5" x14ac:dyDescent="0.35">
      <c r="B317" s="26" t="s">
        <v>271</v>
      </c>
      <c r="C317" s="27">
        <v>7</v>
      </c>
      <c r="D317" s="26" t="s">
        <v>482</v>
      </c>
      <c r="E317" s="27">
        <v>106000</v>
      </c>
      <c r="F317" s="27">
        <v>212</v>
      </c>
      <c r="G317" s="26" t="s">
        <v>65</v>
      </c>
      <c r="H317" s="27">
        <v>2021</v>
      </c>
      <c r="I317" s="27">
        <v>36555</v>
      </c>
      <c r="J317" s="26" t="s">
        <v>207</v>
      </c>
      <c r="K317" s="27" t="s">
        <v>9</v>
      </c>
      <c r="L317" s="26" t="s">
        <v>14</v>
      </c>
      <c r="M317" s="26" t="s">
        <v>331</v>
      </c>
      <c r="N317" s="26" t="s">
        <v>811</v>
      </c>
      <c r="O317" s="27">
        <v>110</v>
      </c>
      <c r="P317" s="33" t="s">
        <v>54</v>
      </c>
      <c r="Q317" s="26"/>
      <c r="R317" s="27"/>
      <c r="S317" s="26"/>
      <c r="T317" s="26" t="s">
        <v>812</v>
      </c>
      <c r="U317" s="27">
        <v>11004</v>
      </c>
      <c r="V317" s="26" t="s">
        <v>55</v>
      </c>
      <c r="W317" s="26" t="s">
        <v>426</v>
      </c>
      <c r="X317" s="27" t="s">
        <v>1195</v>
      </c>
      <c r="Y317" s="26" t="s">
        <v>208</v>
      </c>
      <c r="Z317" s="28">
        <v>44088</v>
      </c>
      <c r="AA317" s="29">
        <v>9803132</v>
      </c>
      <c r="AB317" s="26" t="s">
        <v>229</v>
      </c>
      <c r="AC317" s="25" t="s">
        <v>328</v>
      </c>
    </row>
    <row r="318" spans="2:29" ht="29" x14ac:dyDescent="0.35">
      <c r="B318" s="26" t="s">
        <v>271</v>
      </c>
      <c r="C318" s="27">
        <v>7</v>
      </c>
      <c r="D318" s="26" t="s">
        <v>482</v>
      </c>
      <c r="E318" s="27">
        <v>106000</v>
      </c>
      <c r="F318" s="27">
        <v>212</v>
      </c>
      <c r="G318" s="26" t="s">
        <v>65</v>
      </c>
      <c r="H318" s="27">
        <v>2021</v>
      </c>
      <c r="I318" s="27">
        <v>37683</v>
      </c>
      <c r="J318" s="26" t="s">
        <v>483</v>
      </c>
      <c r="K318" s="27" t="s">
        <v>9</v>
      </c>
      <c r="L318" s="26" t="s">
        <v>14</v>
      </c>
      <c r="M318" s="26" t="s">
        <v>331</v>
      </c>
      <c r="N318" s="26" t="s">
        <v>763</v>
      </c>
      <c r="O318" s="27">
        <v>101</v>
      </c>
      <c r="P318" s="26" t="s">
        <v>58</v>
      </c>
      <c r="Q318" s="26"/>
      <c r="R318" s="27"/>
      <c r="S318" s="26"/>
      <c r="T318" s="26" t="s">
        <v>806</v>
      </c>
      <c r="U318" s="27">
        <v>10100</v>
      </c>
      <c r="V318" s="26" t="s">
        <v>58</v>
      </c>
      <c r="W318" s="26" t="s">
        <v>395</v>
      </c>
      <c r="X318" s="27" t="s">
        <v>1191</v>
      </c>
      <c r="Y318" s="26" t="s">
        <v>62</v>
      </c>
      <c r="Z318" s="28">
        <v>44138</v>
      </c>
      <c r="AA318" s="29">
        <v>5810412</v>
      </c>
      <c r="AB318" s="26" t="s">
        <v>484</v>
      </c>
      <c r="AC318" s="25" t="s">
        <v>328</v>
      </c>
    </row>
    <row r="319" spans="2:29" ht="29" x14ac:dyDescent="0.35">
      <c r="B319" s="26" t="s">
        <v>271</v>
      </c>
      <c r="C319" s="27">
        <v>7</v>
      </c>
      <c r="D319" s="26" t="s">
        <v>482</v>
      </c>
      <c r="E319" s="27">
        <v>106000</v>
      </c>
      <c r="F319" s="27">
        <v>212</v>
      </c>
      <c r="G319" s="26" t="s">
        <v>65</v>
      </c>
      <c r="H319" s="27">
        <v>2021</v>
      </c>
      <c r="I319" s="27">
        <v>37683</v>
      </c>
      <c r="J319" s="26" t="s">
        <v>483</v>
      </c>
      <c r="K319" s="27" t="s">
        <v>9</v>
      </c>
      <c r="L319" s="26" t="s">
        <v>14</v>
      </c>
      <c r="M319" s="26" t="s">
        <v>331</v>
      </c>
      <c r="N319" s="26" t="s">
        <v>781</v>
      </c>
      <c r="O319" s="27">
        <v>105</v>
      </c>
      <c r="P319" s="33" t="s">
        <v>782</v>
      </c>
      <c r="Q319" s="26"/>
      <c r="R319" s="27"/>
      <c r="S319" s="26"/>
      <c r="T319" s="26" t="s">
        <v>807</v>
      </c>
      <c r="U319" s="27">
        <v>10500</v>
      </c>
      <c r="V319" s="26" t="s">
        <v>782</v>
      </c>
      <c r="W319" s="26" t="s">
        <v>395</v>
      </c>
      <c r="X319" s="27" t="s">
        <v>1191</v>
      </c>
      <c r="Y319" s="26" t="s">
        <v>62</v>
      </c>
      <c r="Z319" s="28">
        <v>44138</v>
      </c>
      <c r="AA319" s="29">
        <v>2126854</v>
      </c>
      <c r="AB319" s="26" t="s">
        <v>484</v>
      </c>
      <c r="AC319" s="25" t="s">
        <v>328</v>
      </c>
    </row>
    <row r="320" spans="2:29" ht="29" x14ac:dyDescent="0.35">
      <c r="B320" s="26" t="s">
        <v>271</v>
      </c>
      <c r="C320" s="27">
        <v>7</v>
      </c>
      <c r="D320" s="26" t="s">
        <v>482</v>
      </c>
      <c r="E320" s="27">
        <v>106000</v>
      </c>
      <c r="F320" s="27">
        <v>212</v>
      </c>
      <c r="G320" s="26" t="s">
        <v>65</v>
      </c>
      <c r="H320" s="27">
        <v>2021</v>
      </c>
      <c r="I320" s="27">
        <v>37683</v>
      </c>
      <c r="J320" s="26" t="s">
        <v>483</v>
      </c>
      <c r="K320" s="27" t="s">
        <v>9</v>
      </c>
      <c r="L320" s="26" t="s">
        <v>14</v>
      </c>
      <c r="M320" s="26" t="s">
        <v>331</v>
      </c>
      <c r="N320" s="26" t="s">
        <v>785</v>
      </c>
      <c r="O320" s="27">
        <v>106</v>
      </c>
      <c r="P320" s="33" t="s">
        <v>63</v>
      </c>
      <c r="Q320" s="26"/>
      <c r="R320" s="27"/>
      <c r="S320" s="26"/>
      <c r="T320" s="26" t="s">
        <v>788</v>
      </c>
      <c r="U320" s="27">
        <v>10600</v>
      </c>
      <c r="V320" s="26" t="s">
        <v>63</v>
      </c>
      <c r="W320" s="26" t="s">
        <v>395</v>
      </c>
      <c r="X320" s="27" t="s">
        <v>1191</v>
      </c>
      <c r="Y320" s="26" t="s">
        <v>62</v>
      </c>
      <c r="Z320" s="28">
        <v>44138</v>
      </c>
      <c r="AA320" s="29">
        <v>168142</v>
      </c>
      <c r="AB320" s="26" t="s">
        <v>484</v>
      </c>
      <c r="AC320" s="25" t="s">
        <v>328</v>
      </c>
    </row>
    <row r="321" spans="2:29" ht="29" x14ac:dyDescent="0.35">
      <c r="B321" s="26" t="s">
        <v>271</v>
      </c>
      <c r="C321" s="27">
        <v>7</v>
      </c>
      <c r="D321" s="26" t="s">
        <v>482</v>
      </c>
      <c r="E321" s="27">
        <v>106000</v>
      </c>
      <c r="F321" s="27">
        <v>212</v>
      </c>
      <c r="G321" s="26" t="s">
        <v>65</v>
      </c>
      <c r="H321" s="27">
        <v>2021</v>
      </c>
      <c r="I321" s="27">
        <v>37683</v>
      </c>
      <c r="J321" s="26" t="s">
        <v>483</v>
      </c>
      <c r="K321" s="27" t="s">
        <v>9</v>
      </c>
      <c r="L321" s="26" t="s">
        <v>14</v>
      </c>
      <c r="M321" s="26" t="s">
        <v>331</v>
      </c>
      <c r="N321" s="26" t="s">
        <v>808</v>
      </c>
      <c r="O321" s="27">
        <v>107</v>
      </c>
      <c r="P321" s="33" t="s">
        <v>809</v>
      </c>
      <c r="Q321" s="26"/>
      <c r="R321" s="27"/>
      <c r="S321" s="26"/>
      <c r="T321" s="26" t="s">
        <v>810</v>
      </c>
      <c r="U321" s="27">
        <v>10700</v>
      </c>
      <c r="V321" s="26" t="s">
        <v>809</v>
      </c>
      <c r="W321" s="26" t="s">
        <v>395</v>
      </c>
      <c r="X321" s="27" t="s">
        <v>1191</v>
      </c>
      <c r="Y321" s="26" t="s">
        <v>62</v>
      </c>
      <c r="Z321" s="28">
        <v>44138</v>
      </c>
      <c r="AA321" s="29">
        <v>1229516</v>
      </c>
      <c r="AB321" s="26" t="s">
        <v>484</v>
      </c>
      <c r="AC321" s="25" t="s">
        <v>328</v>
      </c>
    </row>
    <row r="322" spans="2:29" ht="29" x14ac:dyDescent="0.35">
      <c r="B322" s="26" t="s">
        <v>271</v>
      </c>
      <c r="C322" s="27">
        <v>7</v>
      </c>
      <c r="D322" s="26" t="s">
        <v>482</v>
      </c>
      <c r="E322" s="27">
        <v>106000</v>
      </c>
      <c r="F322" s="27">
        <v>212</v>
      </c>
      <c r="G322" s="26" t="s">
        <v>65</v>
      </c>
      <c r="H322" s="27">
        <v>2021</v>
      </c>
      <c r="I322" s="27">
        <v>38430</v>
      </c>
      <c r="J322" s="26" t="s">
        <v>1101</v>
      </c>
      <c r="K322" s="27" t="s">
        <v>9</v>
      </c>
      <c r="L322" s="26" t="s">
        <v>14</v>
      </c>
      <c r="M322" s="26" t="s">
        <v>331</v>
      </c>
      <c r="N322" s="26" t="s">
        <v>785</v>
      </c>
      <c r="O322" s="27">
        <v>106</v>
      </c>
      <c r="P322" s="33" t="s">
        <v>63</v>
      </c>
      <c r="Q322" s="26"/>
      <c r="R322" s="27"/>
      <c r="S322" s="26"/>
      <c r="T322" s="26" t="s">
        <v>788</v>
      </c>
      <c r="U322" s="27">
        <v>10600</v>
      </c>
      <c r="V322" s="26" t="s">
        <v>63</v>
      </c>
      <c r="W322" s="26" t="s">
        <v>395</v>
      </c>
      <c r="X322" s="27" t="s">
        <v>1191</v>
      </c>
      <c r="Y322" s="26" t="s">
        <v>62</v>
      </c>
      <c r="Z322" s="28">
        <v>44211</v>
      </c>
      <c r="AA322" s="29">
        <v>449999</v>
      </c>
      <c r="AB322" s="26" t="s">
        <v>1102</v>
      </c>
      <c r="AC322" s="25" t="s">
        <v>328</v>
      </c>
    </row>
    <row r="323" spans="2:29" ht="43.5" x14ac:dyDescent="0.35">
      <c r="B323" s="26" t="s">
        <v>271</v>
      </c>
      <c r="C323" s="27">
        <v>7</v>
      </c>
      <c r="D323" s="26" t="s">
        <v>482</v>
      </c>
      <c r="E323" s="27">
        <v>106000</v>
      </c>
      <c r="F323" s="27">
        <v>212</v>
      </c>
      <c r="G323" s="26" t="s">
        <v>65</v>
      </c>
      <c r="H323" s="27">
        <v>2021</v>
      </c>
      <c r="I323" s="27">
        <v>38565</v>
      </c>
      <c r="J323" s="26" t="s">
        <v>1103</v>
      </c>
      <c r="K323" s="27" t="s">
        <v>9</v>
      </c>
      <c r="L323" s="26" t="s">
        <v>14</v>
      </c>
      <c r="M323" s="26" t="s">
        <v>331</v>
      </c>
      <c r="N323" s="26" t="s">
        <v>811</v>
      </c>
      <c r="O323" s="27">
        <v>110</v>
      </c>
      <c r="P323" s="33" t="s">
        <v>54</v>
      </c>
      <c r="Q323" s="26"/>
      <c r="R323" s="27"/>
      <c r="S323" s="26"/>
      <c r="T323" s="26" t="s">
        <v>812</v>
      </c>
      <c r="U323" s="27">
        <v>11004</v>
      </c>
      <c r="V323" s="26" t="s">
        <v>55</v>
      </c>
      <c r="W323" s="26" t="s">
        <v>392</v>
      </c>
      <c r="X323" s="27" t="s">
        <v>1189</v>
      </c>
      <c r="Y323" s="26" t="s">
        <v>61</v>
      </c>
      <c r="Z323" s="28">
        <v>44272</v>
      </c>
      <c r="AA323" s="29">
        <v>3427905</v>
      </c>
      <c r="AB323" s="26" t="s">
        <v>1104</v>
      </c>
      <c r="AC323" s="25" t="s">
        <v>328</v>
      </c>
    </row>
    <row r="324" spans="2:29" ht="43.5" x14ac:dyDescent="0.35">
      <c r="B324" s="26" t="s">
        <v>271</v>
      </c>
      <c r="C324" s="27">
        <v>7</v>
      </c>
      <c r="D324" s="26" t="s">
        <v>482</v>
      </c>
      <c r="E324" s="27">
        <v>106000</v>
      </c>
      <c r="F324" s="27">
        <v>212</v>
      </c>
      <c r="G324" s="26" t="s">
        <v>65</v>
      </c>
      <c r="H324" s="27">
        <v>2021</v>
      </c>
      <c r="I324" s="27">
        <v>38566</v>
      </c>
      <c r="J324" s="26" t="s">
        <v>1105</v>
      </c>
      <c r="K324" s="27" t="s">
        <v>9</v>
      </c>
      <c r="L324" s="26" t="s">
        <v>14</v>
      </c>
      <c r="M324" s="26" t="s">
        <v>331</v>
      </c>
      <c r="N324" s="26" t="s">
        <v>811</v>
      </c>
      <c r="O324" s="27">
        <v>110</v>
      </c>
      <c r="P324" s="33" t="s">
        <v>54</v>
      </c>
      <c r="Q324" s="26"/>
      <c r="R324" s="27"/>
      <c r="S324" s="26"/>
      <c r="T324" s="26" t="s">
        <v>812</v>
      </c>
      <c r="U324" s="27">
        <v>11004</v>
      </c>
      <c r="V324" s="26" t="s">
        <v>55</v>
      </c>
      <c r="W324" s="26" t="s">
        <v>451</v>
      </c>
      <c r="X324" s="27" t="s">
        <v>1194</v>
      </c>
      <c r="Y324" s="26" t="s">
        <v>57</v>
      </c>
      <c r="Z324" s="28">
        <v>44272</v>
      </c>
      <c r="AA324" s="29">
        <v>7266205</v>
      </c>
      <c r="AB324" s="26" t="s">
        <v>1106</v>
      </c>
      <c r="AC324" s="25" t="s">
        <v>328</v>
      </c>
    </row>
    <row r="325" spans="2:29" ht="43.5" x14ac:dyDescent="0.35">
      <c r="B325" s="26" t="s">
        <v>271</v>
      </c>
      <c r="C325" s="27">
        <v>7</v>
      </c>
      <c r="D325" s="26" t="s">
        <v>482</v>
      </c>
      <c r="E325" s="27">
        <v>106000</v>
      </c>
      <c r="F325" s="27">
        <v>212</v>
      </c>
      <c r="G325" s="26" t="s">
        <v>65</v>
      </c>
      <c r="H325" s="27">
        <v>2021</v>
      </c>
      <c r="I325" s="27">
        <v>38984</v>
      </c>
      <c r="J325" s="26" t="s">
        <v>1322</v>
      </c>
      <c r="K325" s="27" t="s">
        <v>9</v>
      </c>
      <c r="L325" s="26" t="s">
        <v>12</v>
      </c>
      <c r="M325" s="26" t="s">
        <v>331</v>
      </c>
      <c r="N325" s="26" t="s">
        <v>811</v>
      </c>
      <c r="O325" s="27">
        <v>110</v>
      </c>
      <c r="P325" s="33" t="s">
        <v>54</v>
      </c>
      <c r="Q325" s="26"/>
      <c r="R325" s="27"/>
      <c r="S325" s="26"/>
      <c r="T325" s="26" t="s">
        <v>812</v>
      </c>
      <c r="U325" s="27">
        <v>11004</v>
      </c>
      <c r="V325" s="26" t="s">
        <v>55</v>
      </c>
      <c r="W325" s="26" t="s">
        <v>1029</v>
      </c>
      <c r="X325" s="27" t="s">
        <v>1190</v>
      </c>
      <c r="Y325" s="26" t="s">
        <v>283</v>
      </c>
      <c r="Z325" s="28">
        <v>44316</v>
      </c>
      <c r="AA325" s="29">
        <v>768500</v>
      </c>
      <c r="AB325" s="26" t="s">
        <v>1323</v>
      </c>
      <c r="AC325" s="25" t="s">
        <v>328</v>
      </c>
    </row>
    <row r="326" spans="2:29" ht="43.5" x14ac:dyDescent="0.35">
      <c r="B326" s="26" t="s">
        <v>271</v>
      </c>
      <c r="C326" s="27">
        <v>7</v>
      </c>
      <c r="D326" s="26" t="s">
        <v>482</v>
      </c>
      <c r="E326" s="27">
        <v>106000</v>
      </c>
      <c r="F326" s="27">
        <v>212</v>
      </c>
      <c r="G326" s="26" t="s">
        <v>65</v>
      </c>
      <c r="H326" s="27">
        <v>2021</v>
      </c>
      <c r="I326" s="27">
        <v>39661</v>
      </c>
      <c r="J326" s="26" t="s">
        <v>1324</v>
      </c>
      <c r="K326" s="27" t="s">
        <v>9</v>
      </c>
      <c r="L326" s="26" t="s">
        <v>14</v>
      </c>
      <c r="M326" s="26" t="s">
        <v>331</v>
      </c>
      <c r="N326" s="26" t="s">
        <v>811</v>
      </c>
      <c r="O326" s="27">
        <v>110</v>
      </c>
      <c r="P326" s="33" t="s">
        <v>54</v>
      </c>
      <c r="Q326" s="26"/>
      <c r="R326" s="27"/>
      <c r="S326" s="26"/>
      <c r="T326" s="26" t="s">
        <v>812</v>
      </c>
      <c r="U326" s="27">
        <v>11004</v>
      </c>
      <c r="V326" s="26" t="s">
        <v>55</v>
      </c>
      <c r="W326" s="26" t="s">
        <v>426</v>
      </c>
      <c r="X326" s="27" t="s">
        <v>1195</v>
      </c>
      <c r="Y326" s="26" t="s">
        <v>208</v>
      </c>
      <c r="Z326" s="28">
        <v>44349</v>
      </c>
      <c r="AA326" s="29">
        <v>11810708</v>
      </c>
      <c r="AB326" s="26" t="s">
        <v>1325</v>
      </c>
      <c r="AC326" s="25" t="s">
        <v>328</v>
      </c>
    </row>
    <row r="327" spans="2:29" ht="29" x14ac:dyDescent="0.35">
      <c r="B327" s="26" t="s">
        <v>271</v>
      </c>
      <c r="C327" s="27">
        <v>7</v>
      </c>
      <c r="D327" s="26" t="s">
        <v>485</v>
      </c>
      <c r="E327" s="27">
        <v>108000</v>
      </c>
      <c r="F327" s="27">
        <v>239</v>
      </c>
      <c r="G327" s="26" t="s">
        <v>486</v>
      </c>
      <c r="H327" s="27">
        <v>2021</v>
      </c>
      <c r="I327" s="27">
        <v>37677</v>
      </c>
      <c r="J327" s="26" t="s">
        <v>487</v>
      </c>
      <c r="K327" s="27" t="s">
        <v>9</v>
      </c>
      <c r="L327" s="26" t="s">
        <v>14</v>
      </c>
      <c r="M327" s="26" t="s">
        <v>331</v>
      </c>
      <c r="N327" s="26" t="s">
        <v>740</v>
      </c>
      <c r="O327" s="27">
        <v>145</v>
      </c>
      <c r="P327" s="33" t="s">
        <v>741</v>
      </c>
      <c r="Q327" s="26"/>
      <c r="R327" s="27"/>
      <c r="S327" s="26"/>
      <c r="T327" s="26" t="s">
        <v>742</v>
      </c>
      <c r="U327" s="27">
        <v>14507</v>
      </c>
      <c r="V327" s="26" t="s">
        <v>743</v>
      </c>
      <c r="W327" s="26" t="s">
        <v>337</v>
      </c>
      <c r="X327" s="27" t="s">
        <v>1174</v>
      </c>
      <c r="Y327" s="26" t="s">
        <v>336</v>
      </c>
      <c r="Z327" s="28">
        <v>44138</v>
      </c>
      <c r="AA327" s="29">
        <v>92959</v>
      </c>
      <c r="AB327" s="26" t="s">
        <v>488</v>
      </c>
      <c r="AC327" s="25" t="s">
        <v>328</v>
      </c>
    </row>
    <row r="328" spans="2:29" ht="29" x14ac:dyDescent="0.35">
      <c r="B328" s="26" t="s">
        <v>271</v>
      </c>
      <c r="C328" s="27">
        <v>7</v>
      </c>
      <c r="D328" s="26" t="s">
        <v>489</v>
      </c>
      <c r="E328" s="27">
        <v>109000</v>
      </c>
      <c r="F328" s="27">
        <v>417</v>
      </c>
      <c r="G328" s="26" t="s">
        <v>490</v>
      </c>
      <c r="H328" s="27">
        <v>2021</v>
      </c>
      <c r="I328" s="27">
        <v>37935</v>
      </c>
      <c r="J328" s="26" t="s">
        <v>438</v>
      </c>
      <c r="K328" s="27" t="s">
        <v>9</v>
      </c>
      <c r="L328" s="26" t="s">
        <v>14</v>
      </c>
      <c r="M328" s="26" t="s">
        <v>331</v>
      </c>
      <c r="N328" s="26" t="s">
        <v>740</v>
      </c>
      <c r="O328" s="27">
        <v>145</v>
      </c>
      <c r="P328" s="33" t="s">
        <v>741</v>
      </c>
      <c r="Q328" s="26"/>
      <c r="R328" s="27"/>
      <c r="S328" s="26"/>
      <c r="T328" s="26" t="s">
        <v>742</v>
      </c>
      <c r="U328" s="27">
        <v>14507</v>
      </c>
      <c r="V328" s="26" t="s">
        <v>743</v>
      </c>
      <c r="W328" s="26" t="s">
        <v>337</v>
      </c>
      <c r="X328" s="27" t="s">
        <v>1174</v>
      </c>
      <c r="Y328" s="26" t="s">
        <v>336</v>
      </c>
      <c r="Z328" s="28">
        <v>44152</v>
      </c>
      <c r="AA328" s="29">
        <v>12265</v>
      </c>
      <c r="AB328" s="26" t="s">
        <v>491</v>
      </c>
      <c r="AC328" s="25" t="s">
        <v>328</v>
      </c>
    </row>
    <row r="329" spans="2:29" ht="29" x14ac:dyDescent="0.35">
      <c r="B329" s="26" t="s">
        <v>271</v>
      </c>
      <c r="C329" s="27">
        <v>7</v>
      </c>
      <c r="D329" s="26" t="s">
        <v>492</v>
      </c>
      <c r="E329" s="27">
        <v>110000</v>
      </c>
      <c r="F329" s="27">
        <v>425</v>
      </c>
      <c r="G329" s="26" t="s">
        <v>493</v>
      </c>
      <c r="H329" s="27">
        <v>2021</v>
      </c>
      <c r="I329" s="27">
        <v>37887</v>
      </c>
      <c r="J329" s="26" t="s">
        <v>494</v>
      </c>
      <c r="K329" s="27" t="s">
        <v>9</v>
      </c>
      <c r="L329" s="26" t="s">
        <v>14</v>
      </c>
      <c r="M329" s="26" t="s">
        <v>331</v>
      </c>
      <c r="N329" s="26" t="s">
        <v>740</v>
      </c>
      <c r="O329" s="27">
        <v>145</v>
      </c>
      <c r="P329" s="33" t="s">
        <v>741</v>
      </c>
      <c r="Q329" s="26"/>
      <c r="R329" s="27"/>
      <c r="S329" s="26"/>
      <c r="T329" s="26" t="s">
        <v>742</v>
      </c>
      <c r="U329" s="27">
        <v>14507</v>
      </c>
      <c r="V329" s="26" t="s">
        <v>743</v>
      </c>
      <c r="W329" s="26" t="s">
        <v>337</v>
      </c>
      <c r="X329" s="27" t="s">
        <v>1174</v>
      </c>
      <c r="Y329" s="26" t="s">
        <v>336</v>
      </c>
      <c r="Z329" s="28">
        <v>44145</v>
      </c>
      <c r="AA329" s="29">
        <v>32729</v>
      </c>
      <c r="AB329" s="26" t="s">
        <v>495</v>
      </c>
      <c r="AC329" s="25" t="s">
        <v>328</v>
      </c>
    </row>
    <row r="330" spans="2:29" ht="29" x14ac:dyDescent="0.35">
      <c r="B330" s="26" t="s">
        <v>271</v>
      </c>
      <c r="C330" s="27">
        <v>7</v>
      </c>
      <c r="D330" s="26" t="s">
        <v>1326</v>
      </c>
      <c r="E330" s="27">
        <v>111000</v>
      </c>
      <c r="F330" s="27">
        <v>202</v>
      </c>
      <c r="G330" s="26" t="s">
        <v>1327</v>
      </c>
      <c r="H330" s="27">
        <v>2021</v>
      </c>
      <c r="I330" s="27">
        <v>40113</v>
      </c>
      <c r="J330" s="26" t="s">
        <v>1328</v>
      </c>
      <c r="K330" s="27" t="s">
        <v>9</v>
      </c>
      <c r="L330" s="26" t="s">
        <v>14</v>
      </c>
      <c r="M330" s="26" t="s">
        <v>331</v>
      </c>
      <c r="N330" s="26" t="s">
        <v>1464</v>
      </c>
      <c r="O330" s="27">
        <v>142</v>
      </c>
      <c r="P330" s="26" t="s">
        <v>1465</v>
      </c>
      <c r="Q330" s="26"/>
      <c r="R330" s="27"/>
      <c r="S330" s="26"/>
      <c r="T330" s="26" t="s">
        <v>1466</v>
      </c>
      <c r="U330" s="27">
        <v>14201</v>
      </c>
      <c r="V330" s="26" t="s">
        <v>1467</v>
      </c>
      <c r="W330" s="26" t="s">
        <v>1330</v>
      </c>
      <c r="X330" s="27" t="s">
        <v>1439</v>
      </c>
      <c r="Y330" s="26" t="s">
        <v>1329</v>
      </c>
      <c r="Z330" s="28">
        <v>44371</v>
      </c>
      <c r="AA330" s="29">
        <v>412000</v>
      </c>
      <c r="AB330" s="26" t="s">
        <v>1331</v>
      </c>
      <c r="AC330" s="25" t="s">
        <v>328</v>
      </c>
    </row>
    <row r="331" spans="2:29" ht="29" x14ac:dyDescent="0.35">
      <c r="B331" s="26" t="s">
        <v>271</v>
      </c>
      <c r="C331" s="27">
        <v>7</v>
      </c>
      <c r="D331" s="26" t="s">
        <v>496</v>
      </c>
      <c r="E331" s="27">
        <v>112000</v>
      </c>
      <c r="F331" s="27">
        <v>146</v>
      </c>
      <c r="G331" s="26" t="s">
        <v>497</v>
      </c>
      <c r="H331" s="27">
        <v>2021</v>
      </c>
      <c r="I331" s="27">
        <v>37888</v>
      </c>
      <c r="J331" s="26" t="s">
        <v>498</v>
      </c>
      <c r="K331" s="27" t="s">
        <v>9</v>
      </c>
      <c r="L331" s="26" t="s">
        <v>14</v>
      </c>
      <c r="M331" s="26" t="s">
        <v>331</v>
      </c>
      <c r="N331" s="26" t="s">
        <v>740</v>
      </c>
      <c r="O331" s="27">
        <v>145</v>
      </c>
      <c r="P331" s="33" t="s">
        <v>741</v>
      </c>
      <c r="Q331" s="26"/>
      <c r="R331" s="27"/>
      <c r="S331" s="26"/>
      <c r="T331" s="26" t="s">
        <v>742</v>
      </c>
      <c r="U331" s="27">
        <v>14507</v>
      </c>
      <c r="V331" s="26" t="s">
        <v>743</v>
      </c>
      <c r="W331" s="26" t="s">
        <v>337</v>
      </c>
      <c r="X331" s="27" t="s">
        <v>1174</v>
      </c>
      <c r="Y331" s="26" t="s">
        <v>336</v>
      </c>
      <c r="Z331" s="28">
        <v>44145</v>
      </c>
      <c r="AA331" s="29">
        <v>185087</v>
      </c>
      <c r="AB331" s="26" t="s">
        <v>499</v>
      </c>
      <c r="AC331" s="25" t="s">
        <v>328</v>
      </c>
    </row>
    <row r="332" spans="2:29" ht="58" x14ac:dyDescent="0.35">
      <c r="B332" s="26" t="s">
        <v>271</v>
      </c>
      <c r="C332" s="27">
        <v>7</v>
      </c>
      <c r="D332" s="26" t="s">
        <v>500</v>
      </c>
      <c r="E332" s="27">
        <v>113000</v>
      </c>
      <c r="F332" s="27">
        <v>148</v>
      </c>
      <c r="G332" s="26" t="s">
        <v>279</v>
      </c>
      <c r="H332" s="27">
        <v>2021</v>
      </c>
      <c r="I332" s="27">
        <v>36776</v>
      </c>
      <c r="J332" s="26" t="s">
        <v>278</v>
      </c>
      <c r="K332" s="27" t="s">
        <v>9</v>
      </c>
      <c r="L332" s="26" t="s">
        <v>14</v>
      </c>
      <c r="M332" s="26" t="s">
        <v>331</v>
      </c>
      <c r="N332" s="26" t="s">
        <v>744</v>
      </c>
      <c r="O332" s="27">
        <v>143</v>
      </c>
      <c r="P332" s="33" t="s">
        <v>26</v>
      </c>
      <c r="Q332" s="26"/>
      <c r="R332" s="27"/>
      <c r="S332" s="26"/>
      <c r="T332" s="26" t="s">
        <v>745</v>
      </c>
      <c r="U332" s="27">
        <v>14302</v>
      </c>
      <c r="V332" s="26" t="s">
        <v>280</v>
      </c>
      <c r="W332" s="26" t="s">
        <v>501</v>
      </c>
      <c r="X332" s="27" t="s">
        <v>1197</v>
      </c>
      <c r="Y332" s="26" t="s">
        <v>281</v>
      </c>
      <c r="Z332" s="28">
        <v>44103</v>
      </c>
      <c r="AA332" s="29">
        <v>187200</v>
      </c>
      <c r="AB332" s="26" t="s">
        <v>303</v>
      </c>
      <c r="AC332" s="25" t="s">
        <v>328</v>
      </c>
    </row>
    <row r="333" spans="2:29" ht="58" x14ac:dyDescent="0.35">
      <c r="B333" s="26" t="s">
        <v>271</v>
      </c>
      <c r="C333" s="27">
        <v>7</v>
      </c>
      <c r="D333" s="26" t="s">
        <v>500</v>
      </c>
      <c r="E333" s="27">
        <v>113000</v>
      </c>
      <c r="F333" s="27">
        <v>148</v>
      </c>
      <c r="G333" s="26" t="s">
        <v>279</v>
      </c>
      <c r="H333" s="27">
        <v>2021</v>
      </c>
      <c r="I333" s="27">
        <v>38147</v>
      </c>
      <c r="J333" s="26" t="s">
        <v>1107</v>
      </c>
      <c r="K333" s="27" t="s">
        <v>9</v>
      </c>
      <c r="L333" s="26" t="s">
        <v>12</v>
      </c>
      <c r="M333" s="26" t="s">
        <v>334</v>
      </c>
      <c r="N333" s="26" t="s">
        <v>744</v>
      </c>
      <c r="O333" s="27">
        <v>143</v>
      </c>
      <c r="P333" s="33" t="s">
        <v>26</v>
      </c>
      <c r="Q333" s="26"/>
      <c r="R333" s="27"/>
      <c r="S333" s="26"/>
      <c r="T333" s="26" t="s">
        <v>745</v>
      </c>
      <c r="U333" s="27">
        <v>14302</v>
      </c>
      <c r="V333" s="26" t="s">
        <v>280</v>
      </c>
      <c r="W333" s="26" t="s">
        <v>501</v>
      </c>
      <c r="X333" s="27" t="s">
        <v>1197</v>
      </c>
      <c r="Y333" s="26" t="s">
        <v>281</v>
      </c>
      <c r="Z333" s="28">
        <v>44224</v>
      </c>
      <c r="AA333" s="31">
        <v>-10150</v>
      </c>
      <c r="AB333" s="26" t="s">
        <v>1108</v>
      </c>
      <c r="AC333" s="25" t="s">
        <v>328</v>
      </c>
    </row>
    <row r="334" spans="2:29" ht="58" x14ac:dyDescent="0.35">
      <c r="B334" s="26" t="s">
        <v>271</v>
      </c>
      <c r="C334" s="27">
        <v>7</v>
      </c>
      <c r="D334" s="26" t="s">
        <v>500</v>
      </c>
      <c r="E334" s="27">
        <v>113000</v>
      </c>
      <c r="F334" s="27">
        <v>148</v>
      </c>
      <c r="G334" s="26" t="s">
        <v>279</v>
      </c>
      <c r="H334" s="27">
        <v>2021</v>
      </c>
      <c r="I334" s="27">
        <v>38147</v>
      </c>
      <c r="J334" s="26" t="s">
        <v>1107</v>
      </c>
      <c r="K334" s="27" t="s">
        <v>9</v>
      </c>
      <c r="L334" s="26" t="s">
        <v>12</v>
      </c>
      <c r="M334" s="26" t="s">
        <v>334</v>
      </c>
      <c r="N334" s="26" t="s">
        <v>744</v>
      </c>
      <c r="O334" s="27">
        <v>143</v>
      </c>
      <c r="P334" s="33" t="s">
        <v>26</v>
      </c>
      <c r="Q334" s="26"/>
      <c r="R334" s="27"/>
      <c r="S334" s="26"/>
      <c r="T334" s="26" t="s">
        <v>1168</v>
      </c>
      <c r="U334" s="27">
        <v>14307</v>
      </c>
      <c r="V334" s="26" t="s">
        <v>1169</v>
      </c>
      <c r="W334" s="26" t="s">
        <v>501</v>
      </c>
      <c r="X334" s="27" t="s">
        <v>1197</v>
      </c>
      <c r="Y334" s="26" t="s">
        <v>281</v>
      </c>
      <c r="Z334" s="28">
        <v>44224</v>
      </c>
      <c r="AA334" s="29">
        <v>10150</v>
      </c>
      <c r="AB334" s="26" t="s">
        <v>1108</v>
      </c>
      <c r="AC334" s="25" t="s">
        <v>328</v>
      </c>
    </row>
    <row r="335" spans="2:29" ht="29" x14ac:dyDescent="0.35">
      <c r="B335" s="26" t="s">
        <v>271</v>
      </c>
      <c r="C335" s="27">
        <v>7</v>
      </c>
      <c r="D335" s="26" t="s">
        <v>502</v>
      </c>
      <c r="E335" s="27">
        <v>114000</v>
      </c>
      <c r="F335" s="27">
        <v>238</v>
      </c>
      <c r="G335" s="26" t="s">
        <v>503</v>
      </c>
      <c r="H335" s="27">
        <v>2021</v>
      </c>
      <c r="I335" s="27">
        <v>38064</v>
      </c>
      <c r="J335" s="26" t="s">
        <v>504</v>
      </c>
      <c r="K335" s="27" t="s">
        <v>9</v>
      </c>
      <c r="L335" s="26" t="s">
        <v>14</v>
      </c>
      <c r="M335" s="26" t="s">
        <v>331</v>
      </c>
      <c r="N335" s="26" t="s">
        <v>740</v>
      </c>
      <c r="O335" s="27">
        <v>145</v>
      </c>
      <c r="P335" s="33" t="s">
        <v>741</v>
      </c>
      <c r="Q335" s="26"/>
      <c r="R335" s="27"/>
      <c r="S335" s="26"/>
      <c r="T335" s="26" t="s">
        <v>742</v>
      </c>
      <c r="U335" s="27">
        <v>14507</v>
      </c>
      <c r="V335" s="26" t="s">
        <v>743</v>
      </c>
      <c r="W335" s="26" t="s">
        <v>337</v>
      </c>
      <c r="X335" s="27" t="s">
        <v>1174</v>
      </c>
      <c r="Y335" s="26" t="s">
        <v>336</v>
      </c>
      <c r="Z335" s="28">
        <v>44174</v>
      </c>
      <c r="AA335" s="29">
        <v>498668</v>
      </c>
      <c r="AB335" s="26" t="s">
        <v>505</v>
      </c>
      <c r="AC335" s="25" t="s">
        <v>328</v>
      </c>
    </row>
    <row r="336" spans="2:29" ht="43.5" x14ac:dyDescent="0.35">
      <c r="B336" s="26" t="s">
        <v>271</v>
      </c>
      <c r="C336" s="27">
        <v>7</v>
      </c>
      <c r="D336" s="26" t="s">
        <v>506</v>
      </c>
      <c r="E336" s="27">
        <v>115000</v>
      </c>
      <c r="F336" s="27">
        <v>274</v>
      </c>
      <c r="G336" s="26" t="s">
        <v>507</v>
      </c>
      <c r="H336" s="27">
        <v>2021</v>
      </c>
      <c r="I336" s="27">
        <v>37704</v>
      </c>
      <c r="J336" s="26" t="s">
        <v>508</v>
      </c>
      <c r="K336" s="27" t="s">
        <v>9</v>
      </c>
      <c r="L336" s="26" t="s">
        <v>14</v>
      </c>
      <c r="M336" s="26" t="s">
        <v>331</v>
      </c>
      <c r="N336" s="26" t="s">
        <v>811</v>
      </c>
      <c r="O336" s="27">
        <v>110</v>
      </c>
      <c r="P336" s="33" t="s">
        <v>54</v>
      </c>
      <c r="Q336" s="26"/>
      <c r="R336" s="27"/>
      <c r="S336" s="26"/>
      <c r="T336" s="26" t="s">
        <v>864</v>
      </c>
      <c r="U336" s="27">
        <v>11005</v>
      </c>
      <c r="V336" s="26" t="s">
        <v>865</v>
      </c>
      <c r="W336" s="26" t="s">
        <v>337</v>
      </c>
      <c r="X336" s="27" t="s">
        <v>1174</v>
      </c>
      <c r="Y336" s="26" t="s">
        <v>336</v>
      </c>
      <c r="Z336" s="28">
        <v>44140</v>
      </c>
      <c r="AA336" s="29">
        <v>870272</v>
      </c>
      <c r="AB336" s="26" t="s">
        <v>509</v>
      </c>
      <c r="AC336" s="25" t="s">
        <v>328</v>
      </c>
    </row>
    <row r="337" spans="2:29" ht="29" x14ac:dyDescent="0.35">
      <c r="B337" s="26" t="s">
        <v>271</v>
      </c>
      <c r="C337" s="27">
        <v>7</v>
      </c>
      <c r="D337" s="26" t="s">
        <v>510</v>
      </c>
      <c r="E337" s="27">
        <v>116000</v>
      </c>
      <c r="F337" s="27">
        <v>938</v>
      </c>
      <c r="G337" s="26" t="s">
        <v>511</v>
      </c>
      <c r="H337" s="27">
        <v>2021</v>
      </c>
      <c r="I337" s="27">
        <v>37662</v>
      </c>
      <c r="J337" s="26" t="s">
        <v>512</v>
      </c>
      <c r="K337" s="27" t="s">
        <v>9</v>
      </c>
      <c r="L337" s="26" t="s">
        <v>14</v>
      </c>
      <c r="M337" s="26" t="s">
        <v>331</v>
      </c>
      <c r="N337" s="26" t="s">
        <v>829</v>
      </c>
      <c r="O337" s="27">
        <v>199</v>
      </c>
      <c r="P337" s="33" t="s">
        <v>10</v>
      </c>
      <c r="Q337" s="26"/>
      <c r="R337" s="27"/>
      <c r="S337" s="26"/>
      <c r="T337" s="26" t="s">
        <v>963</v>
      </c>
      <c r="U337" s="27">
        <v>19931</v>
      </c>
      <c r="V337" s="26" t="s">
        <v>964</v>
      </c>
      <c r="W337" s="26" t="s">
        <v>337</v>
      </c>
      <c r="X337" s="27" t="s">
        <v>1174</v>
      </c>
      <c r="Y337" s="26" t="s">
        <v>336</v>
      </c>
      <c r="Z337" s="28">
        <v>44138</v>
      </c>
      <c r="AA337" s="29">
        <v>1500000</v>
      </c>
      <c r="AB337" s="26" t="s">
        <v>513</v>
      </c>
      <c r="AC337" s="25" t="s">
        <v>328</v>
      </c>
    </row>
    <row r="338" spans="2:29" ht="29" x14ac:dyDescent="0.35">
      <c r="B338" s="26" t="s">
        <v>271</v>
      </c>
      <c r="C338" s="27">
        <v>7</v>
      </c>
      <c r="D338" s="26" t="s">
        <v>510</v>
      </c>
      <c r="E338" s="27">
        <v>116000</v>
      </c>
      <c r="F338" s="27">
        <v>938</v>
      </c>
      <c r="G338" s="26" t="s">
        <v>511</v>
      </c>
      <c r="H338" s="27">
        <v>2021</v>
      </c>
      <c r="I338" s="27">
        <v>38261</v>
      </c>
      <c r="J338" s="26" t="s">
        <v>1109</v>
      </c>
      <c r="K338" s="27" t="s">
        <v>9</v>
      </c>
      <c r="L338" s="26" t="s">
        <v>12</v>
      </c>
      <c r="M338" s="26" t="s">
        <v>334</v>
      </c>
      <c r="N338" s="26" t="s">
        <v>829</v>
      </c>
      <c r="O338" s="27">
        <v>199</v>
      </c>
      <c r="P338" s="33" t="s">
        <v>10</v>
      </c>
      <c r="Q338" s="26"/>
      <c r="R338" s="27"/>
      <c r="S338" s="26"/>
      <c r="T338" s="26" t="s">
        <v>963</v>
      </c>
      <c r="U338" s="27">
        <v>19931</v>
      </c>
      <c r="V338" s="26" t="s">
        <v>964</v>
      </c>
      <c r="W338" s="26" t="s">
        <v>376</v>
      </c>
      <c r="X338" s="27" t="s">
        <v>1187</v>
      </c>
      <c r="Y338" s="26" t="s">
        <v>283</v>
      </c>
      <c r="Z338" s="28">
        <v>44210</v>
      </c>
      <c r="AA338" s="29">
        <v>51500</v>
      </c>
      <c r="AB338" s="26" t="s">
        <v>1110</v>
      </c>
      <c r="AC338" s="25" t="s">
        <v>328</v>
      </c>
    </row>
    <row r="339" spans="2:29" ht="43.5" x14ac:dyDescent="0.35">
      <c r="B339" s="26" t="s">
        <v>271</v>
      </c>
      <c r="C339" s="27">
        <v>7</v>
      </c>
      <c r="D339" s="26" t="s">
        <v>1111</v>
      </c>
      <c r="E339" s="27">
        <v>117000</v>
      </c>
      <c r="F339" s="27">
        <v>885</v>
      </c>
      <c r="G339" s="26" t="s">
        <v>1112</v>
      </c>
      <c r="H339" s="27">
        <v>2021</v>
      </c>
      <c r="I339" s="27">
        <v>38432</v>
      </c>
      <c r="J339" s="26" t="s">
        <v>1113</v>
      </c>
      <c r="K339" s="27" t="s">
        <v>9</v>
      </c>
      <c r="L339" s="26" t="s">
        <v>12</v>
      </c>
      <c r="M339" s="26" t="s">
        <v>334</v>
      </c>
      <c r="N339" s="26" t="s">
        <v>867</v>
      </c>
      <c r="O339" s="27">
        <v>534</v>
      </c>
      <c r="P339" s="33" t="s">
        <v>33</v>
      </c>
      <c r="Q339" s="26"/>
      <c r="R339" s="27"/>
      <c r="S339" s="26"/>
      <c r="T339" s="26" t="s">
        <v>1170</v>
      </c>
      <c r="U339" s="27">
        <v>53421</v>
      </c>
      <c r="V339" s="26" t="s">
        <v>1171</v>
      </c>
      <c r="W339" s="26" t="s">
        <v>1029</v>
      </c>
      <c r="X339" s="27" t="s">
        <v>1190</v>
      </c>
      <c r="Y339" s="26" t="s">
        <v>283</v>
      </c>
      <c r="Z339" s="28">
        <v>44210</v>
      </c>
      <c r="AA339" s="29">
        <v>51500</v>
      </c>
      <c r="AB339" s="26" t="s">
        <v>1114</v>
      </c>
      <c r="AC339" s="25" t="s">
        <v>328</v>
      </c>
    </row>
    <row r="340" spans="2:29" ht="43.5" x14ac:dyDescent="0.35">
      <c r="B340" s="26" t="s">
        <v>271</v>
      </c>
      <c r="C340" s="27">
        <v>7</v>
      </c>
      <c r="D340" s="26" t="s">
        <v>1111</v>
      </c>
      <c r="E340" s="27">
        <v>117000</v>
      </c>
      <c r="F340" s="27">
        <v>885</v>
      </c>
      <c r="G340" s="26" t="s">
        <v>1112</v>
      </c>
      <c r="H340" s="27">
        <v>2021</v>
      </c>
      <c r="I340" s="27">
        <v>39476</v>
      </c>
      <c r="J340" s="26" t="s">
        <v>1332</v>
      </c>
      <c r="K340" s="27" t="s">
        <v>9</v>
      </c>
      <c r="L340" s="26" t="s">
        <v>12</v>
      </c>
      <c r="M340" s="26" t="s">
        <v>334</v>
      </c>
      <c r="N340" s="26" t="s">
        <v>867</v>
      </c>
      <c r="O340" s="27">
        <v>534</v>
      </c>
      <c r="P340" s="33" t="s">
        <v>33</v>
      </c>
      <c r="Q340" s="26"/>
      <c r="R340" s="27"/>
      <c r="S340" s="26"/>
      <c r="T340" s="26" t="s">
        <v>1170</v>
      </c>
      <c r="U340" s="27">
        <v>53421</v>
      </c>
      <c r="V340" s="26" t="s">
        <v>1171</v>
      </c>
      <c r="W340" s="26" t="s">
        <v>1029</v>
      </c>
      <c r="X340" s="27" t="s">
        <v>1190</v>
      </c>
      <c r="Y340" s="26" t="s">
        <v>283</v>
      </c>
      <c r="Z340" s="28">
        <v>44327</v>
      </c>
      <c r="AA340" s="31">
        <v>-51500</v>
      </c>
      <c r="AB340" s="26" t="s">
        <v>1333</v>
      </c>
      <c r="AC340" s="25" t="s">
        <v>328</v>
      </c>
    </row>
    <row r="341" spans="2:29" ht="43.5" x14ac:dyDescent="0.35">
      <c r="B341" s="26" t="s">
        <v>271</v>
      </c>
      <c r="C341" s="27">
        <v>7</v>
      </c>
      <c r="D341" s="26" t="s">
        <v>1111</v>
      </c>
      <c r="E341" s="27">
        <v>117000</v>
      </c>
      <c r="F341" s="27">
        <v>885</v>
      </c>
      <c r="G341" s="26" t="s">
        <v>1112</v>
      </c>
      <c r="H341" s="27">
        <v>2021</v>
      </c>
      <c r="I341" s="27">
        <v>39476</v>
      </c>
      <c r="J341" s="26" t="s">
        <v>1332</v>
      </c>
      <c r="K341" s="27" t="s">
        <v>9</v>
      </c>
      <c r="L341" s="26" t="s">
        <v>12</v>
      </c>
      <c r="M341" s="26" t="s">
        <v>334</v>
      </c>
      <c r="N341" s="26" t="s">
        <v>867</v>
      </c>
      <c r="O341" s="27">
        <v>534</v>
      </c>
      <c r="P341" s="33" t="s">
        <v>33</v>
      </c>
      <c r="Q341" s="26"/>
      <c r="R341" s="27"/>
      <c r="S341" s="26"/>
      <c r="T341" s="26" t="s">
        <v>1170</v>
      </c>
      <c r="U341" s="27">
        <v>53421</v>
      </c>
      <c r="V341" s="26" t="s">
        <v>1171</v>
      </c>
      <c r="W341" s="26" t="s">
        <v>376</v>
      </c>
      <c r="X341" s="27" t="s">
        <v>1187</v>
      </c>
      <c r="Y341" s="26" t="s">
        <v>283</v>
      </c>
      <c r="Z341" s="28">
        <v>44327</v>
      </c>
      <c r="AA341" s="29">
        <v>51500</v>
      </c>
      <c r="AB341" s="26" t="s">
        <v>1333</v>
      </c>
      <c r="AC341" s="25" t="s">
        <v>328</v>
      </c>
    </row>
    <row r="342" spans="2:29" ht="29" x14ac:dyDescent="0.35">
      <c r="B342" s="26" t="s">
        <v>271</v>
      </c>
      <c r="C342" s="27">
        <v>7</v>
      </c>
      <c r="D342" s="26" t="s">
        <v>514</v>
      </c>
      <c r="E342" s="27">
        <v>118000</v>
      </c>
      <c r="F342" s="27">
        <v>935</v>
      </c>
      <c r="G342" s="26" t="s">
        <v>515</v>
      </c>
      <c r="H342" s="27">
        <v>2021</v>
      </c>
      <c r="I342" s="27">
        <v>37889</v>
      </c>
      <c r="J342" s="26" t="s">
        <v>516</v>
      </c>
      <c r="K342" s="27" t="s">
        <v>9</v>
      </c>
      <c r="L342" s="26" t="s">
        <v>14</v>
      </c>
      <c r="M342" s="26" t="s">
        <v>331</v>
      </c>
      <c r="N342" s="26" t="s">
        <v>829</v>
      </c>
      <c r="O342" s="27">
        <v>199</v>
      </c>
      <c r="P342" s="33" t="s">
        <v>10</v>
      </c>
      <c r="Q342" s="26"/>
      <c r="R342" s="27"/>
      <c r="S342" s="26"/>
      <c r="T342" s="26" t="s">
        <v>963</v>
      </c>
      <c r="U342" s="27">
        <v>19931</v>
      </c>
      <c r="V342" s="26" t="s">
        <v>964</v>
      </c>
      <c r="W342" s="26" t="s">
        <v>337</v>
      </c>
      <c r="X342" s="27" t="s">
        <v>1174</v>
      </c>
      <c r="Y342" s="26" t="s">
        <v>336</v>
      </c>
      <c r="Z342" s="28">
        <v>44144</v>
      </c>
      <c r="AA342" s="29">
        <v>178168</v>
      </c>
      <c r="AB342" s="26" t="s">
        <v>517</v>
      </c>
      <c r="AC342" s="25" t="s">
        <v>328</v>
      </c>
    </row>
    <row r="343" spans="2:29" ht="29" x14ac:dyDescent="0.35">
      <c r="B343" s="26" t="s">
        <v>271</v>
      </c>
      <c r="C343" s="27">
        <v>7</v>
      </c>
      <c r="D343" s="26" t="s">
        <v>514</v>
      </c>
      <c r="E343" s="27">
        <v>118000</v>
      </c>
      <c r="F343" s="27">
        <v>935</v>
      </c>
      <c r="G343" s="26" t="s">
        <v>515</v>
      </c>
      <c r="H343" s="27">
        <v>2021</v>
      </c>
      <c r="I343" s="27">
        <v>38277</v>
      </c>
      <c r="J343" s="26" t="s">
        <v>1115</v>
      </c>
      <c r="K343" s="27" t="s">
        <v>9</v>
      </c>
      <c r="L343" s="26" t="s">
        <v>12</v>
      </c>
      <c r="M343" s="26" t="s">
        <v>334</v>
      </c>
      <c r="N343" s="26" t="s">
        <v>829</v>
      </c>
      <c r="O343" s="27">
        <v>199</v>
      </c>
      <c r="P343" s="33" t="s">
        <v>10</v>
      </c>
      <c r="Q343" s="26"/>
      <c r="R343" s="27"/>
      <c r="S343" s="26"/>
      <c r="T343" s="26" t="s">
        <v>963</v>
      </c>
      <c r="U343" s="27">
        <v>19931</v>
      </c>
      <c r="V343" s="26" t="s">
        <v>964</v>
      </c>
      <c r="W343" s="26" t="s">
        <v>376</v>
      </c>
      <c r="X343" s="27" t="s">
        <v>1187</v>
      </c>
      <c r="Y343" s="26" t="s">
        <v>283</v>
      </c>
      <c r="Z343" s="28">
        <v>44210</v>
      </c>
      <c r="AA343" s="29">
        <v>51500</v>
      </c>
      <c r="AB343" s="26" t="s">
        <v>1116</v>
      </c>
      <c r="AC343" s="25" t="s">
        <v>328</v>
      </c>
    </row>
    <row r="344" spans="2:29" ht="29" x14ac:dyDescent="0.35">
      <c r="B344" s="26" t="s">
        <v>271</v>
      </c>
      <c r="C344" s="27">
        <v>7</v>
      </c>
      <c r="D344" s="26" t="s">
        <v>518</v>
      </c>
      <c r="E344" s="27">
        <v>119000</v>
      </c>
      <c r="F344" s="27">
        <v>937</v>
      </c>
      <c r="G344" s="26" t="s">
        <v>519</v>
      </c>
      <c r="H344" s="27">
        <v>2021</v>
      </c>
      <c r="I344" s="27">
        <v>37672</v>
      </c>
      <c r="J344" s="26" t="s">
        <v>520</v>
      </c>
      <c r="K344" s="27" t="s">
        <v>9</v>
      </c>
      <c r="L344" s="26" t="s">
        <v>14</v>
      </c>
      <c r="M344" s="26" t="s">
        <v>331</v>
      </c>
      <c r="N344" s="26" t="s">
        <v>829</v>
      </c>
      <c r="O344" s="27">
        <v>199</v>
      </c>
      <c r="P344" s="33" t="s">
        <v>10</v>
      </c>
      <c r="Q344" s="26"/>
      <c r="R344" s="27"/>
      <c r="S344" s="26"/>
      <c r="T344" s="26" t="s">
        <v>963</v>
      </c>
      <c r="U344" s="27">
        <v>19931</v>
      </c>
      <c r="V344" s="26" t="s">
        <v>964</v>
      </c>
      <c r="W344" s="26" t="s">
        <v>337</v>
      </c>
      <c r="X344" s="27" t="s">
        <v>1174</v>
      </c>
      <c r="Y344" s="26" t="s">
        <v>336</v>
      </c>
      <c r="Z344" s="28">
        <v>44138</v>
      </c>
      <c r="AA344" s="29">
        <v>60655</v>
      </c>
      <c r="AB344" s="26" t="s">
        <v>521</v>
      </c>
      <c r="AC344" s="25" t="s">
        <v>328</v>
      </c>
    </row>
    <row r="345" spans="2:29" ht="29" x14ac:dyDescent="0.35">
      <c r="B345" s="26" t="s">
        <v>271</v>
      </c>
      <c r="C345" s="27">
        <v>7</v>
      </c>
      <c r="D345" s="26" t="s">
        <v>518</v>
      </c>
      <c r="E345" s="27">
        <v>119000</v>
      </c>
      <c r="F345" s="27">
        <v>937</v>
      </c>
      <c r="G345" s="26" t="s">
        <v>519</v>
      </c>
      <c r="H345" s="27">
        <v>2021</v>
      </c>
      <c r="I345" s="27">
        <v>38195</v>
      </c>
      <c r="J345" s="26" t="s">
        <v>1117</v>
      </c>
      <c r="K345" s="27" t="s">
        <v>9</v>
      </c>
      <c r="L345" s="26" t="s">
        <v>12</v>
      </c>
      <c r="M345" s="26" t="s">
        <v>334</v>
      </c>
      <c r="N345" s="26" t="s">
        <v>829</v>
      </c>
      <c r="O345" s="27">
        <v>199</v>
      </c>
      <c r="P345" s="33" t="s">
        <v>10</v>
      </c>
      <c r="Q345" s="26"/>
      <c r="R345" s="27"/>
      <c r="S345" s="26"/>
      <c r="T345" s="26" t="s">
        <v>963</v>
      </c>
      <c r="U345" s="27">
        <v>19931</v>
      </c>
      <c r="V345" s="26" t="s">
        <v>964</v>
      </c>
      <c r="W345" s="26" t="s">
        <v>376</v>
      </c>
      <c r="X345" s="27" t="s">
        <v>1187</v>
      </c>
      <c r="Y345" s="26" t="s">
        <v>283</v>
      </c>
      <c r="Z345" s="28">
        <v>44210</v>
      </c>
      <c r="AA345" s="29">
        <v>51500</v>
      </c>
      <c r="AB345" s="26" t="s">
        <v>1118</v>
      </c>
      <c r="AC345" s="25" t="s">
        <v>328</v>
      </c>
    </row>
    <row r="346" spans="2:29" ht="29" x14ac:dyDescent="0.35">
      <c r="B346" s="26" t="s">
        <v>271</v>
      </c>
      <c r="C346" s="27">
        <v>7</v>
      </c>
      <c r="D346" s="26" t="s">
        <v>1119</v>
      </c>
      <c r="E346" s="27">
        <v>120000</v>
      </c>
      <c r="F346" s="27">
        <v>948</v>
      </c>
      <c r="G346" s="26" t="s">
        <v>1120</v>
      </c>
      <c r="H346" s="27">
        <v>2021</v>
      </c>
      <c r="I346" s="27">
        <v>38205</v>
      </c>
      <c r="J346" s="26" t="s">
        <v>442</v>
      </c>
      <c r="K346" s="27" t="s">
        <v>9</v>
      </c>
      <c r="L346" s="26" t="s">
        <v>14</v>
      </c>
      <c r="M346" s="26" t="s">
        <v>331</v>
      </c>
      <c r="N346" s="26" t="s">
        <v>829</v>
      </c>
      <c r="O346" s="27">
        <v>199</v>
      </c>
      <c r="P346" s="33" t="s">
        <v>10</v>
      </c>
      <c r="Q346" s="26"/>
      <c r="R346" s="27"/>
      <c r="S346" s="26"/>
      <c r="T346" s="26" t="s">
        <v>830</v>
      </c>
      <c r="U346" s="27">
        <v>19901</v>
      </c>
      <c r="V346" s="26" t="s">
        <v>11</v>
      </c>
      <c r="W346" s="26" t="s">
        <v>337</v>
      </c>
      <c r="X346" s="27" t="s">
        <v>1174</v>
      </c>
      <c r="Y346" s="26" t="s">
        <v>336</v>
      </c>
      <c r="Z346" s="28">
        <v>44207</v>
      </c>
      <c r="AA346" s="29">
        <v>170000</v>
      </c>
      <c r="AB346" s="26" t="s">
        <v>1123</v>
      </c>
      <c r="AC346" s="25" t="s">
        <v>328</v>
      </c>
    </row>
    <row r="347" spans="2:29" ht="29" x14ac:dyDescent="0.35">
      <c r="B347" s="26" t="s">
        <v>271</v>
      </c>
      <c r="C347" s="27">
        <v>7</v>
      </c>
      <c r="D347" s="26" t="s">
        <v>1119</v>
      </c>
      <c r="E347" s="27">
        <v>120000</v>
      </c>
      <c r="F347" s="27">
        <v>948</v>
      </c>
      <c r="G347" s="26" t="s">
        <v>1120</v>
      </c>
      <c r="H347" s="27">
        <v>2021</v>
      </c>
      <c r="I347" s="27">
        <v>38193</v>
      </c>
      <c r="J347" s="26" t="s">
        <v>1121</v>
      </c>
      <c r="K347" s="27" t="s">
        <v>9</v>
      </c>
      <c r="L347" s="26" t="s">
        <v>12</v>
      </c>
      <c r="M347" s="26" t="s">
        <v>334</v>
      </c>
      <c r="N347" s="26" t="s">
        <v>829</v>
      </c>
      <c r="O347" s="27">
        <v>199</v>
      </c>
      <c r="P347" s="33" t="s">
        <v>10</v>
      </c>
      <c r="Q347" s="26"/>
      <c r="R347" s="27"/>
      <c r="S347" s="26"/>
      <c r="T347" s="26" t="s">
        <v>963</v>
      </c>
      <c r="U347" s="27">
        <v>19931</v>
      </c>
      <c r="V347" s="26" t="s">
        <v>964</v>
      </c>
      <c r="W347" s="26" t="s">
        <v>1029</v>
      </c>
      <c r="X347" s="27" t="s">
        <v>1190</v>
      </c>
      <c r="Y347" s="26" t="s">
        <v>283</v>
      </c>
      <c r="Z347" s="28">
        <v>44210</v>
      </c>
      <c r="AA347" s="29">
        <v>51500</v>
      </c>
      <c r="AB347" s="26" t="s">
        <v>1122</v>
      </c>
      <c r="AC347" s="25" t="s">
        <v>328</v>
      </c>
    </row>
    <row r="348" spans="2:29" ht="29" x14ac:dyDescent="0.35">
      <c r="B348" s="26" t="s">
        <v>271</v>
      </c>
      <c r="C348" s="27">
        <v>7</v>
      </c>
      <c r="D348" s="26" t="s">
        <v>1119</v>
      </c>
      <c r="E348" s="27">
        <v>120000</v>
      </c>
      <c r="F348" s="27">
        <v>948</v>
      </c>
      <c r="G348" s="26" t="s">
        <v>1120</v>
      </c>
      <c r="H348" s="27">
        <v>2021</v>
      </c>
      <c r="I348" s="27">
        <v>39475</v>
      </c>
      <c r="J348" s="26" t="s">
        <v>1332</v>
      </c>
      <c r="K348" s="27" t="s">
        <v>9</v>
      </c>
      <c r="L348" s="26" t="s">
        <v>12</v>
      </c>
      <c r="M348" s="26" t="s">
        <v>334</v>
      </c>
      <c r="N348" s="26" t="s">
        <v>829</v>
      </c>
      <c r="O348" s="27">
        <v>199</v>
      </c>
      <c r="P348" s="33" t="s">
        <v>10</v>
      </c>
      <c r="Q348" s="26"/>
      <c r="R348" s="27"/>
      <c r="S348" s="26"/>
      <c r="T348" s="26" t="s">
        <v>963</v>
      </c>
      <c r="U348" s="27">
        <v>19931</v>
      </c>
      <c r="V348" s="26" t="s">
        <v>964</v>
      </c>
      <c r="W348" s="26" t="s">
        <v>1029</v>
      </c>
      <c r="X348" s="27" t="s">
        <v>1190</v>
      </c>
      <c r="Y348" s="26" t="s">
        <v>283</v>
      </c>
      <c r="Z348" s="28">
        <v>44327</v>
      </c>
      <c r="AA348" s="31">
        <v>-51500</v>
      </c>
      <c r="AB348" s="26" t="s">
        <v>1334</v>
      </c>
      <c r="AC348" s="25" t="s">
        <v>328</v>
      </c>
    </row>
    <row r="349" spans="2:29" ht="29" x14ac:dyDescent="0.35">
      <c r="B349" s="26" t="s">
        <v>271</v>
      </c>
      <c r="C349" s="27">
        <v>7</v>
      </c>
      <c r="D349" s="26" t="s">
        <v>1119</v>
      </c>
      <c r="E349" s="27">
        <v>120000</v>
      </c>
      <c r="F349" s="27">
        <v>948</v>
      </c>
      <c r="G349" s="26" t="s">
        <v>1120</v>
      </c>
      <c r="H349" s="27">
        <v>2021</v>
      </c>
      <c r="I349" s="27">
        <v>39475</v>
      </c>
      <c r="J349" s="26" t="s">
        <v>1332</v>
      </c>
      <c r="K349" s="27" t="s">
        <v>9</v>
      </c>
      <c r="L349" s="26" t="s">
        <v>12</v>
      </c>
      <c r="M349" s="26" t="s">
        <v>334</v>
      </c>
      <c r="N349" s="26" t="s">
        <v>829</v>
      </c>
      <c r="O349" s="27">
        <v>199</v>
      </c>
      <c r="P349" s="33" t="s">
        <v>10</v>
      </c>
      <c r="Q349" s="26"/>
      <c r="R349" s="27"/>
      <c r="S349" s="26"/>
      <c r="T349" s="26" t="s">
        <v>963</v>
      </c>
      <c r="U349" s="27">
        <v>19931</v>
      </c>
      <c r="V349" s="26" t="s">
        <v>964</v>
      </c>
      <c r="W349" s="26" t="s">
        <v>376</v>
      </c>
      <c r="X349" s="27" t="s">
        <v>1187</v>
      </c>
      <c r="Y349" s="26" t="s">
        <v>283</v>
      </c>
      <c r="Z349" s="28">
        <v>44327</v>
      </c>
      <c r="AA349" s="29">
        <v>51500</v>
      </c>
      <c r="AB349" s="26" t="s">
        <v>1334</v>
      </c>
      <c r="AC349" s="25" t="s">
        <v>328</v>
      </c>
    </row>
    <row r="350" spans="2:29" ht="29" x14ac:dyDescent="0.35">
      <c r="B350" s="26" t="s">
        <v>271</v>
      </c>
      <c r="C350" s="27">
        <v>7</v>
      </c>
      <c r="D350" s="26" t="s">
        <v>522</v>
      </c>
      <c r="E350" s="27">
        <v>156000</v>
      </c>
      <c r="F350" s="27">
        <v>942</v>
      </c>
      <c r="G350" s="26" t="s">
        <v>523</v>
      </c>
      <c r="H350" s="27">
        <v>2021</v>
      </c>
      <c r="I350" s="27">
        <v>37708</v>
      </c>
      <c r="J350" s="26" t="s">
        <v>524</v>
      </c>
      <c r="K350" s="27" t="s">
        <v>9</v>
      </c>
      <c r="L350" s="26" t="s">
        <v>14</v>
      </c>
      <c r="M350" s="26" t="s">
        <v>331</v>
      </c>
      <c r="N350" s="26" t="s">
        <v>740</v>
      </c>
      <c r="O350" s="27">
        <v>145</v>
      </c>
      <c r="P350" s="33" t="s">
        <v>741</v>
      </c>
      <c r="Q350" s="26"/>
      <c r="R350" s="27"/>
      <c r="S350" s="26"/>
      <c r="T350" s="26" t="s">
        <v>742</v>
      </c>
      <c r="U350" s="27">
        <v>14507</v>
      </c>
      <c r="V350" s="26" t="s">
        <v>743</v>
      </c>
      <c r="W350" s="26" t="s">
        <v>337</v>
      </c>
      <c r="X350" s="27" t="s">
        <v>1174</v>
      </c>
      <c r="Y350" s="26" t="s">
        <v>336</v>
      </c>
      <c r="Z350" s="28">
        <v>44138</v>
      </c>
      <c r="AA350" s="29">
        <v>12305</v>
      </c>
      <c r="AB350" s="26" t="s">
        <v>525</v>
      </c>
      <c r="AC350" s="25" t="s">
        <v>328</v>
      </c>
    </row>
    <row r="351" spans="2:29" ht="43.5" x14ac:dyDescent="0.35">
      <c r="B351" s="26" t="s">
        <v>126</v>
      </c>
      <c r="C351" s="27">
        <v>8</v>
      </c>
      <c r="D351" s="26" t="s">
        <v>526</v>
      </c>
      <c r="E351" s="27">
        <v>126000</v>
      </c>
      <c r="F351" s="27">
        <v>162</v>
      </c>
      <c r="G351" s="26" t="s">
        <v>27</v>
      </c>
      <c r="H351" s="27">
        <v>2021</v>
      </c>
      <c r="I351" s="27">
        <v>36995</v>
      </c>
      <c r="J351" s="26" t="s">
        <v>148</v>
      </c>
      <c r="K351" s="27" t="s">
        <v>9</v>
      </c>
      <c r="L351" s="26" t="s">
        <v>14</v>
      </c>
      <c r="M351" s="26" t="s">
        <v>331</v>
      </c>
      <c r="N351" s="26" t="s">
        <v>746</v>
      </c>
      <c r="O351" s="27">
        <v>728</v>
      </c>
      <c r="P351" s="33" t="s">
        <v>25</v>
      </c>
      <c r="Q351" s="26"/>
      <c r="R351" s="27"/>
      <c r="S351" s="26"/>
      <c r="T351" s="26" t="s">
        <v>747</v>
      </c>
      <c r="U351" s="27">
        <v>72821</v>
      </c>
      <c r="V351" s="26" t="s">
        <v>28</v>
      </c>
      <c r="W351" s="26" t="s">
        <v>337</v>
      </c>
      <c r="X351" s="27" t="s">
        <v>1174</v>
      </c>
      <c r="Y351" s="26" t="s">
        <v>336</v>
      </c>
      <c r="Z351" s="28">
        <v>44056</v>
      </c>
      <c r="AA351" s="29">
        <v>644573383</v>
      </c>
      <c r="AB351" s="26" t="s">
        <v>149</v>
      </c>
      <c r="AC351" s="25" t="s">
        <v>328</v>
      </c>
    </row>
    <row r="352" spans="2:29" ht="43.5" x14ac:dyDescent="0.35">
      <c r="B352" s="26" t="s">
        <v>126</v>
      </c>
      <c r="C352" s="27">
        <v>8</v>
      </c>
      <c r="D352" s="26" t="s">
        <v>526</v>
      </c>
      <c r="E352" s="27">
        <v>126000</v>
      </c>
      <c r="F352" s="27">
        <v>162</v>
      </c>
      <c r="G352" s="26" t="s">
        <v>27</v>
      </c>
      <c r="H352" s="27">
        <v>2021</v>
      </c>
      <c r="I352" s="27">
        <v>37509</v>
      </c>
      <c r="J352" s="26" t="s">
        <v>527</v>
      </c>
      <c r="K352" s="27" t="s">
        <v>9</v>
      </c>
      <c r="L352" s="26" t="s">
        <v>14</v>
      </c>
      <c r="M352" s="26" t="s">
        <v>331</v>
      </c>
      <c r="N352" s="26" t="s">
        <v>746</v>
      </c>
      <c r="O352" s="27">
        <v>728</v>
      </c>
      <c r="P352" s="33" t="s">
        <v>25</v>
      </c>
      <c r="Q352" s="26"/>
      <c r="R352" s="27"/>
      <c r="S352" s="26"/>
      <c r="T352" s="26" t="s">
        <v>747</v>
      </c>
      <c r="U352" s="27">
        <v>72821</v>
      </c>
      <c r="V352" s="26" t="s">
        <v>28</v>
      </c>
      <c r="W352" s="26" t="s">
        <v>337</v>
      </c>
      <c r="X352" s="27" t="s">
        <v>1174</v>
      </c>
      <c r="Y352" s="26" t="s">
        <v>336</v>
      </c>
      <c r="Z352" s="28">
        <v>44113</v>
      </c>
      <c r="AA352" s="29">
        <v>30000000</v>
      </c>
      <c r="AB352" s="26" t="s">
        <v>528</v>
      </c>
      <c r="AC352" s="25" t="s">
        <v>328</v>
      </c>
    </row>
    <row r="353" spans="2:29" ht="43.5" x14ac:dyDescent="0.35">
      <c r="B353" s="26" t="s">
        <v>126</v>
      </c>
      <c r="C353" s="27">
        <v>8</v>
      </c>
      <c r="D353" s="26" t="s">
        <v>526</v>
      </c>
      <c r="E353" s="27">
        <v>126000</v>
      </c>
      <c r="F353" s="27">
        <v>162</v>
      </c>
      <c r="G353" s="26" t="s">
        <v>27</v>
      </c>
      <c r="H353" s="27">
        <v>2021</v>
      </c>
      <c r="I353" s="27">
        <v>38089</v>
      </c>
      <c r="J353" s="26" t="s">
        <v>529</v>
      </c>
      <c r="K353" s="27" t="s">
        <v>9</v>
      </c>
      <c r="L353" s="26" t="s">
        <v>14</v>
      </c>
      <c r="M353" s="26" t="s">
        <v>331</v>
      </c>
      <c r="N353" s="26" t="s">
        <v>746</v>
      </c>
      <c r="O353" s="27">
        <v>728</v>
      </c>
      <c r="P353" s="33" t="s">
        <v>25</v>
      </c>
      <c r="Q353" s="26"/>
      <c r="R353" s="27"/>
      <c r="S353" s="26"/>
      <c r="T353" s="26" t="s">
        <v>747</v>
      </c>
      <c r="U353" s="27">
        <v>72821</v>
      </c>
      <c r="V353" s="26" t="s">
        <v>28</v>
      </c>
      <c r="W353" s="26" t="s">
        <v>337</v>
      </c>
      <c r="X353" s="27" t="s">
        <v>1174</v>
      </c>
      <c r="Y353" s="26" t="s">
        <v>336</v>
      </c>
      <c r="Z353" s="28">
        <v>44175</v>
      </c>
      <c r="AA353" s="29">
        <v>56478587.899999999</v>
      </c>
      <c r="AB353" s="26" t="s">
        <v>530</v>
      </c>
      <c r="AC353" s="25" t="s">
        <v>328</v>
      </c>
    </row>
    <row r="354" spans="2:29" ht="43.5" x14ac:dyDescent="0.35">
      <c r="B354" s="26" t="s">
        <v>126</v>
      </c>
      <c r="C354" s="27">
        <v>8</v>
      </c>
      <c r="D354" s="26" t="s">
        <v>526</v>
      </c>
      <c r="E354" s="27">
        <v>126000</v>
      </c>
      <c r="F354" s="27">
        <v>162</v>
      </c>
      <c r="G354" s="26" t="s">
        <v>27</v>
      </c>
      <c r="H354" s="27">
        <v>2021</v>
      </c>
      <c r="I354" s="27">
        <v>40073</v>
      </c>
      <c r="J354" s="26" t="s">
        <v>1335</v>
      </c>
      <c r="K354" s="27" t="s">
        <v>9</v>
      </c>
      <c r="L354" s="26" t="s">
        <v>14</v>
      </c>
      <c r="M354" s="26" t="s">
        <v>331</v>
      </c>
      <c r="N354" s="26" t="s">
        <v>746</v>
      </c>
      <c r="O354" s="27">
        <v>728</v>
      </c>
      <c r="P354" s="33" t="s">
        <v>25</v>
      </c>
      <c r="Q354" s="26"/>
      <c r="R354" s="27"/>
      <c r="S354" s="26"/>
      <c r="T354" s="26" t="s">
        <v>747</v>
      </c>
      <c r="U354" s="27">
        <v>72821</v>
      </c>
      <c r="V354" s="26" t="s">
        <v>28</v>
      </c>
      <c r="W354" s="26" t="s">
        <v>1337</v>
      </c>
      <c r="X354" s="27" t="s">
        <v>1440</v>
      </c>
      <c r="Y354" s="26" t="s">
        <v>1336</v>
      </c>
      <c r="Z354" s="28">
        <v>44375</v>
      </c>
      <c r="AA354" s="29">
        <v>316876774.5</v>
      </c>
      <c r="AB354" s="26" t="s">
        <v>1338</v>
      </c>
      <c r="AC354" s="25" t="s">
        <v>328</v>
      </c>
    </row>
    <row r="355" spans="2:29" ht="58" x14ac:dyDescent="0.35">
      <c r="B355" s="26" t="s">
        <v>121</v>
      </c>
      <c r="C355" s="27">
        <v>9</v>
      </c>
      <c r="D355" s="26" t="s">
        <v>531</v>
      </c>
      <c r="E355" s="27">
        <v>135000</v>
      </c>
      <c r="F355" s="27">
        <v>601</v>
      </c>
      <c r="G355" s="26" t="s">
        <v>95</v>
      </c>
      <c r="H355" s="27">
        <v>2021</v>
      </c>
      <c r="I355" s="27">
        <v>36625</v>
      </c>
      <c r="J355" s="26" t="s">
        <v>180</v>
      </c>
      <c r="K355" s="27" t="s">
        <v>9</v>
      </c>
      <c r="L355" s="26" t="s">
        <v>13</v>
      </c>
      <c r="M355" s="26" t="s">
        <v>331</v>
      </c>
      <c r="N355" s="26" t="s">
        <v>797</v>
      </c>
      <c r="O355" s="27">
        <v>430</v>
      </c>
      <c r="P355" s="26" t="s">
        <v>24</v>
      </c>
      <c r="Q355" s="26"/>
      <c r="R355" s="27"/>
      <c r="S355" s="26"/>
      <c r="T355" s="26" t="s">
        <v>873</v>
      </c>
      <c r="U355" s="27">
        <v>43017</v>
      </c>
      <c r="V355" s="26" t="s">
        <v>97</v>
      </c>
      <c r="W355" s="26" t="s">
        <v>375</v>
      </c>
      <c r="X355" s="27" t="s">
        <v>1188</v>
      </c>
      <c r="Y355" s="26" t="s">
        <v>47</v>
      </c>
      <c r="Z355" s="28">
        <v>44025</v>
      </c>
      <c r="AA355" s="29">
        <v>4000000</v>
      </c>
      <c r="AB355" s="26" t="s">
        <v>181</v>
      </c>
      <c r="AC355" s="25" t="s">
        <v>328</v>
      </c>
    </row>
    <row r="356" spans="2:29" ht="58" x14ac:dyDescent="0.35">
      <c r="B356" s="26" t="s">
        <v>121</v>
      </c>
      <c r="C356" s="27">
        <v>9</v>
      </c>
      <c r="D356" s="26" t="s">
        <v>531</v>
      </c>
      <c r="E356" s="27">
        <v>135000</v>
      </c>
      <c r="F356" s="27">
        <v>601</v>
      </c>
      <c r="G356" s="26" t="s">
        <v>95</v>
      </c>
      <c r="H356" s="27">
        <v>2021</v>
      </c>
      <c r="I356" s="27">
        <v>36821</v>
      </c>
      <c r="J356" s="26" t="s">
        <v>102</v>
      </c>
      <c r="K356" s="27" t="s">
        <v>9</v>
      </c>
      <c r="L356" s="26" t="s">
        <v>14</v>
      </c>
      <c r="M356" s="26" t="s">
        <v>331</v>
      </c>
      <c r="N356" s="26" t="s">
        <v>871</v>
      </c>
      <c r="O356" s="27">
        <v>405</v>
      </c>
      <c r="P356" s="33" t="s">
        <v>96</v>
      </c>
      <c r="Q356" s="26"/>
      <c r="R356" s="27"/>
      <c r="S356" s="26"/>
      <c r="T356" s="26" t="s">
        <v>874</v>
      </c>
      <c r="U356" s="27">
        <v>40505</v>
      </c>
      <c r="V356" s="26" t="s">
        <v>101</v>
      </c>
      <c r="W356" s="26" t="s">
        <v>533</v>
      </c>
      <c r="X356" s="27" t="s">
        <v>1198</v>
      </c>
      <c r="Y356" s="26" t="s">
        <v>103</v>
      </c>
      <c r="Z356" s="28">
        <v>44033</v>
      </c>
      <c r="AA356" s="29">
        <v>300000</v>
      </c>
      <c r="AB356" s="26" t="s">
        <v>177</v>
      </c>
      <c r="AC356" s="25" t="s">
        <v>328</v>
      </c>
    </row>
    <row r="357" spans="2:29" ht="43.5" x14ac:dyDescent="0.35">
      <c r="B357" s="26" t="s">
        <v>121</v>
      </c>
      <c r="C357" s="27">
        <v>9</v>
      </c>
      <c r="D357" s="26" t="s">
        <v>531</v>
      </c>
      <c r="E357" s="27">
        <v>135000</v>
      </c>
      <c r="F357" s="27">
        <v>601</v>
      </c>
      <c r="G357" s="26" t="s">
        <v>95</v>
      </c>
      <c r="H357" s="27">
        <v>2021</v>
      </c>
      <c r="I357" s="27">
        <v>36900</v>
      </c>
      <c r="J357" s="26" t="s">
        <v>175</v>
      </c>
      <c r="K357" s="27" t="s">
        <v>9</v>
      </c>
      <c r="L357" s="26" t="s">
        <v>14</v>
      </c>
      <c r="M357" s="26" t="s">
        <v>331</v>
      </c>
      <c r="N357" s="26" t="s">
        <v>871</v>
      </c>
      <c r="O357" s="27">
        <v>405</v>
      </c>
      <c r="P357" s="33" t="s">
        <v>96</v>
      </c>
      <c r="Q357" s="26"/>
      <c r="R357" s="27"/>
      <c r="S357" s="26"/>
      <c r="T357" s="26" t="s">
        <v>874</v>
      </c>
      <c r="U357" s="27">
        <v>40505</v>
      </c>
      <c r="V357" s="26" t="s">
        <v>101</v>
      </c>
      <c r="W357" s="26" t="s">
        <v>337</v>
      </c>
      <c r="X357" s="27" t="s">
        <v>1174</v>
      </c>
      <c r="Y357" s="26" t="s">
        <v>336</v>
      </c>
      <c r="Z357" s="28">
        <v>44042</v>
      </c>
      <c r="AA357" s="29">
        <v>5000719</v>
      </c>
      <c r="AB357" s="26" t="s">
        <v>176</v>
      </c>
      <c r="AC357" s="25" t="s">
        <v>328</v>
      </c>
    </row>
    <row r="358" spans="2:29" ht="58" x14ac:dyDescent="0.35">
      <c r="B358" s="26" t="s">
        <v>121</v>
      </c>
      <c r="C358" s="27">
        <v>9</v>
      </c>
      <c r="D358" s="26" t="s">
        <v>531</v>
      </c>
      <c r="E358" s="27">
        <v>135000</v>
      </c>
      <c r="F358" s="27">
        <v>601</v>
      </c>
      <c r="G358" s="26" t="s">
        <v>95</v>
      </c>
      <c r="H358" s="27">
        <v>2021</v>
      </c>
      <c r="I358" s="27">
        <v>36900</v>
      </c>
      <c r="J358" s="26" t="s">
        <v>175</v>
      </c>
      <c r="K358" s="27" t="s">
        <v>9</v>
      </c>
      <c r="L358" s="26" t="s">
        <v>14</v>
      </c>
      <c r="M358" s="26" t="s">
        <v>331</v>
      </c>
      <c r="N358" s="26" t="s">
        <v>877</v>
      </c>
      <c r="O358" s="27">
        <v>440</v>
      </c>
      <c r="P358" s="26" t="s">
        <v>99</v>
      </c>
      <c r="Q358" s="26"/>
      <c r="R358" s="27"/>
      <c r="S358" s="26"/>
      <c r="T358" s="26" t="s">
        <v>878</v>
      </c>
      <c r="U358" s="27">
        <v>44014</v>
      </c>
      <c r="V358" s="26" t="s">
        <v>100</v>
      </c>
      <c r="W358" s="26" t="s">
        <v>337</v>
      </c>
      <c r="X358" s="27" t="s">
        <v>1174</v>
      </c>
      <c r="Y358" s="26" t="s">
        <v>336</v>
      </c>
      <c r="Z358" s="28">
        <v>44042</v>
      </c>
      <c r="AA358" s="29">
        <v>9641493</v>
      </c>
      <c r="AB358" s="26" t="s">
        <v>176</v>
      </c>
      <c r="AC358" s="25" t="s">
        <v>328</v>
      </c>
    </row>
    <row r="359" spans="2:29" ht="43.5" x14ac:dyDescent="0.35">
      <c r="B359" s="26" t="s">
        <v>121</v>
      </c>
      <c r="C359" s="27">
        <v>9</v>
      </c>
      <c r="D359" s="26" t="s">
        <v>531</v>
      </c>
      <c r="E359" s="27">
        <v>135000</v>
      </c>
      <c r="F359" s="27">
        <v>601</v>
      </c>
      <c r="G359" s="26" t="s">
        <v>95</v>
      </c>
      <c r="H359" s="27">
        <v>2021</v>
      </c>
      <c r="I359" s="27">
        <v>36900</v>
      </c>
      <c r="J359" s="26" t="s">
        <v>175</v>
      </c>
      <c r="K359" s="27" t="s">
        <v>9</v>
      </c>
      <c r="L359" s="26" t="s">
        <v>14</v>
      </c>
      <c r="M359" s="26" t="s">
        <v>331</v>
      </c>
      <c r="N359" s="26" t="s">
        <v>884</v>
      </c>
      <c r="O359" s="27">
        <v>775</v>
      </c>
      <c r="P359" s="26" t="s">
        <v>21</v>
      </c>
      <c r="Q359" s="26"/>
      <c r="R359" s="27"/>
      <c r="S359" s="26"/>
      <c r="T359" s="26" t="s">
        <v>885</v>
      </c>
      <c r="U359" s="27">
        <v>77504</v>
      </c>
      <c r="V359" s="26" t="s">
        <v>23</v>
      </c>
      <c r="W359" s="26" t="s">
        <v>337</v>
      </c>
      <c r="X359" s="27" t="s">
        <v>1174</v>
      </c>
      <c r="Y359" s="26" t="s">
        <v>336</v>
      </c>
      <c r="Z359" s="28">
        <v>44042</v>
      </c>
      <c r="AA359" s="29">
        <v>6844285</v>
      </c>
      <c r="AB359" s="26" t="s">
        <v>176</v>
      </c>
      <c r="AC359" s="25" t="s">
        <v>328</v>
      </c>
    </row>
    <row r="360" spans="2:29" ht="58" x14ac:dyDescent="0.35">
      <c r="B360" s="26" t="s">
        <v>121</v>
      </c>
      <c r="C360" s="27">
        <v>9</v>
      </c>
      <c r="D360" s="26" t="s">
        <v>531</v>
      </c>
      <c r="E360" s="27">
        <v>135000</v>
      </c>
      <c r="F360" s="27">
        <v>601</v>
      </c>
      <c r="G360" s="26" t="s">
        <v>95</v>
      </c>
      <c r="H360" s="27">
        <v>2021</v>
      </c>
      <c r="I360" s="27">
        <v>36635</v>
      </c>
      <c r="J360" s="26" t="s">
        <v>178</v>
      </c>
      <c r="K360" s="27" t="s">
        <v>9</v>
      </c>
      <c r="L360" s="26" t="s">
        <v>14</v>
      </c>
      <c r="M360" s="26" t="s">
        <v>331</v>
      </c>
      <c r="N360" s="26" t="s">
        <v>871</v>
      </c>
      <c r="O360" s="27">
        <v>405</v>
      </c>
      <c r="P360" s="33" t="s">
        <v>96</v>
      </c>
      <c r="Q360" s="26"/>
      <c r="R360" s="27"/>
      <c r="S360" s="26"/>
      <c r="T360" s="26" t="s">
        <v>872</v>
      </c>
      <c r="U360" s="27">
        <v>40502</v>
      </c>
      <c r="V360" s="26" t="s">
        <v>122</v>
      </c>
      <c r="W360" s="26" t="s">
        <v>535</v>
      </c>
      <c r="X360" s="27" t="s">
        <v>1199</v>
      </c>
      <c r="Y360" s="26" t="s">
        <v>193</v>
      </c>
      <c r="Z360" s="28">
        <v>44046</v>
      </c>
      <c r="AA360" s="29">
        <v>1881346</v>
      </c>
      <c r="AB360" s="26" t="s">
        <v>179</v>
      </c>
      <c r="AC360" s="25" t="s">
        <v>328</v>
      </c>
    </row>
    <row r="361" spans="2:29" ht="58" x14ac:dyDescent="0.35">
      <c r="B361" s="26" t="s">
        <v>121</v>
      </c>
      <c r="C361" s="27">
        <v>9</v>
      </c>
      <c r="D361" s="26" t="s">
        <v>531</v>
      </c>
      <c r="E361" s="27">
        <v>135000</v>
      </c>
      <c r="F361" s="27">
        <v>601</v>
      </c>
      <c r="G361" s="26" t="s">
        <v>95</v>
      </c>
      <c r="H361" s="27">
        <v>2021</v>
      </c>
      <c r="I361" s="27">
        <v>36635</v>
      </c>
      <c r="J361" s="26" t="s">
        <v>178</v>
      </c>
      <c r="K361" s="27" t="s">
        <v>9</v>
      </c>
      <c r="L361" s="26" t="s">
        <v>14</v>
      </c>
      <c r="M361" s="26" t="s">
        <v>331</v>
      </c>
      <c r="N361" s="26" t="s">
        <v>877</v>
      </c>
      <c r="O361" s="27">
        <v>440</v>
      </c>
      <c r="P361" s="26" t="s">
        <v>99</v>
      </c>
      <c r="Q361" s="26"/>
      <c r="R361" s="27"/>
      <c r="S361" s="26"/>
      <c r="T361" s="26" t="s">
        <v>892</v>
      </c>
      <c r="U361" s="27">
        <v>44013</v>
      </c>
      <c r="V361" s="26" t="s">
        <v>123</v>
      </c>
      <c r="W361" s="26" t="s">
        <v>535</v>
      </c>
      <c r="X361" s="27" t="s">
        <v>1199</v>
      </c>
      <c r="Y361" s="26" t="s">
        <v>193</v>
      </c>
      <c r="Z361" s="28">
        <v>44046</v>
      </c>
      <c r="AA361" s="29">
        <v>1881345</v>
      </c>
      <c r="AB361" s="26" t="s">
        <v>179</v>
      </c>
      <c r="AC361" s="25" t="s">
        <v>328</v>
      </c>
    </row>
    <row r="362" spans="2:29" ht="43.5" x14ac:dyDescent="0.35">
      <c r="B362" s="26" t="s">
        <v>121</v>
      </c>
      <c r="C362" s="27">
        <v>9</v>
      </c>
      <c r="D362" s="26" t="s">
        <v>531</v>
      </c>
      <c r="E362" s="27">
        <v>135000</v>
      </c>
      <c r="F362" s="27">
        <v>601</v>
      </c>
      <c r="G362" s="26" t="s">
        <v>95</v>
      </c>
      <c r="H362" s="27">
        <v>2021</v>
      </c>
      <c r="I362" s="27">
        <v>36812</v>
      </c>
      <c r="J362" s="26" t="s">
        <v>216</v>
      </c>
      <c r="K362" s="27" t="s">
        <v>9</v>
      </c>
      <c r="L362" s="26" t="s">
        <v>14</v>
      </c>
      <c r="M362" s="26" t="s">
        <v>331</v>
      </c>
      <c r="N362" s="26" t="s">
        <v>797</v>
      </c>
      <c r="O362" s="27">
        <v>430</v>
      </c>
      <c r="P362" s="26" t="s">
        <v>24</v>
      </c>
      <c r="Q362" s="26"/>
      <c r="R362" s="27"/>
      <c r="S362" s="26"/>
      <c r="T362" s="26" t="s">
        <v>891</v>
      </c>
      <c r="U362" s="27">
        <v>43016</v>
      </c>
      <c r="V362" s="26" t="s">
        <v>217</v>
      </c>
      <c r="W362" s="26" t="s">
        <v>536</v>
      </c>
      <c r="X362" s="27" t="s">
        <v>1200</v>
      </c>
      <c r="Y362" s="26" t="s">
        <v>218</v>
      </c>
      <c r="Z362" s="28">
        <v>44063</v>
      </c>
      <c r="AA362" s="29">
        <v>264045</v>
      </c>
      <c r="AB362" s="26" t="s">
        <v>235</v>
      </c>
      <c r="AC362" s="25" t="s">
        <v>328</v>
      </c>
    </row>
    <row r="363" spans="2:29" ht="43.5" x14ac:dyDescent="0.35">
      <c r="B363" s="26" t="s">
        <v>121</v>
      </c>
      <c r="C363" s="27">
        <v>9</v>
      </c>
      <c r="D363" s="26" t="s">
        <v>531</v>
      </c>
      <c r="E363" s="27">
        <v>135000</v>
      </c>
      <c r="F363" s="27">
        <v>601</v>
      </c>
      <c r="G363" s="26" t="s">
        <v>95</v>
      </c>
      <c r="H363" s="27">
        <v>2021</v>
      </c>
      <c r="I363" s="27">
        <v>36818</v>
      </c>
      <c r="J363" s="26" t="s">
        <v>215</v>
      </c>
      <c r="K363" s="27" t="s">
        <v>9</v>
      </c>
      <c r="L363" s="26" t="s">
        <v>14</v>
      </c>
      <c r="M363" s="26" t="s">
        <v>331</v>
      </c>
      <c r="N363" s="26" t="s">
        <v>884</v>
      </c>
      <c r="O363" s="27">
        <v>775</v>
      </c>
      <c r="P363" s="26" t="s">
        <v>21</v>
      </c>
      <c r="Q363" s="26"/>
      <c r="R363" s="27"/>
      <c r="S363" s="26"/>
      <c r="T363" s="26" t="s">
        <v>885</v>
      </c>
      <c r="U363" s="27">
        <v>77504</v>
      </c>
      <c r="V363" s="26" t="s">
        <v>23</v>
      </c>
      <c r="W363" s="26" t="s">
        <v>537</v>
      </c>
      <c r="X363" s="27" t="s">
        <v>1201</v>
      </c>
      <c r="Y363" s="26" t="s">
        <v>104</v>
      </c>
      <c r="Z363" s="28">
        <v>44063</v>
      </c>
      <c r="AA363" s="29">
        <v>2560402</v>
      </c>
      <c r="AB363" s="26" t="s">
        <v>234</v>
      </c>
      <c r="AC363" s="25" t="s">
        <v>328</v>
      </c>
    </row>
    <row r="364" spans="2:29" ht="58" x14ac:dyDescent="0.35">
      <c r="B364" s="26" t="s">
        <v>121</v>
      </c>
      <c r="C364" s="27">
        <v>9</v>
      </c>
      <c r="D364" s="26" t="s">
        <v>531</v>
      </c>
      <c r="E364" s="27">
        <v>135000</v>
      </c>
      <c r="F364" s="27">
        <v>601</v>
      </c>
      <c r="G364" s="26" t="s">
        <v>95</v>
      </c>
      <c r="H364" s="27">
        <v>2021</v>
      </c>
      <c r="I364" s="27">
        <v>36809</v>
      </c>
      <c r="J364" s="26" t="s">
        <v>180</v>
      </c>
      <c r="K364" s="27" t="s">
        <v>9</v>
      </c>
      <c r="L364" s="26" t="s">
        <v>13</v>
      </c>
      <c r="M364" s="26" t="s">
        <v>331</v>
      </c>
      <c r="N364" s="26" t="s">
        <v>797</v>
      </c>
      <c r="O364" s="27">
        <v>430</v>
      </c>
      <c r="P364" s="26" t="s">
        <v>24</v>
      </c>
      <c r="Q364" s="26"/>
      <c r="R364" s="27"/>
      <c r="S364" s="26"/>
      <c r="T364" s="26" t="s">
        <v>873</v>
      </c>
      <c r="U364" s="27">
        <v>43017</v>
      </c>
      <c r="V364" s="26" t="s">
        <v>97</v>
      </c>
      <c r="W364" s="26" t="s">
        <v>375</v>
      </c>
      <c r="X364" s="27" t="s">
        <v>1188</v>
      </c>
      <c r="Y364" s="26" t="s">
        <v>47</v>
      </c>
      <c r="Z364" s="28">
        <v>44078</v>
      </c>
      <c r="AA364" s="29">
        <v>16646400</v>
      </c>
      <c r="AB364" s="26" t="s">
        <v>236</v>
      </c>
      <c r="AC364" s="25" t="s">
        <v>328</v>
      </c>
    </row>
    <row r="365" spans="2:29" ht="43.5" x14ac:dyDescent="0.35">
      <c r="B365" s="26" t="s">
        <v>121</v>
      </c>
      <c r="C365" s="27">
        <v>9</v>
      </c>
      <c r="D365" s="26" t="s">
        <v>531</v>
      </c>
      <c r="E365" s="27">
        <v>135000</v>
      </c>
      <c r="F365" s="27">
        <v>601</v>
      </c>
      <c r="G365" s="26" t="s">
        <v>95</v>
      </c>
      <c r="H365" s="27">
        <v>2021</v>
      </c>
      <c r="I365" s="27">
        <v>37315</v>
      </c>
      <c r="J365" s="26" t="s">
        <v>255</v>
      </c>
      <c r="K365" s="27" t="s">
        <v>9</v>
      </c>
      <c r="L365" s="26" t="s">
        <v>12</v>
      </c>
      <c r="M365" s="26" t="s">
        <v>334</v>
      </c>
      <c r="N365" s="26" t="s">
        <v>884</v>
      </c>
      <c r="O365" s="27">
        <v>775</v>
      </c>
      <c r="P365" s="26" t="s">
        <v>21</v>
      </c>
      <c r="Q365" s="26"/>
      <c r="R365" s="27"/>
      <c r="S365" s="26"/>
      <c r="T365" s="26" t="s">
        <v>885</v>
      </c>
      <c r="U365" s="27">
        <v>77504</v>
      </c>
      <c r="V365" s="26" t="s">
        <v>23</v>
      </c>
      <c r="W365" s="26" t="s">
        <v>335</v>
      </c>
      <c r="X365" s="27" t="s">
        <v>1176</v>
      </c>
      <c r="Y365" s="26" t="s">
        <v>43</v>
      </c>
      <c r="Z365" s="28">
        <v>44096</v>
      </c>
      <c r="AA365" s="31">
        <v>-500000</v>
      </c>
      <c r="AB365" s="26" t="s">
        <v>267</v>
      </c>
      <c r="AC365" s="25" t="s">
        <v>328</v>
      </c>
    </row>
    <row r="366" spans="2:29" ht="72.5" x14ac:dyDescent="0.35">
      <c r="B366" s="26" t="s">
        <v>121</v>
      </c>
      <c r="C366" s="27">
        <v>9</v>
      </c>
      <c r="D366" s="26" t="s">
        <v>531</v>
      </c>
      <c r="E366" s="27">
        <v>135000</v>
      </c>
      <c r="F366" s="27">
        <v>601</v>
      </c>
      <c r="G366" s="26" t="s">
        <v>95</v>
      </c>
      <c r="H366" s="27">
        <v>2021</v>
      </c>
      <c r="I366" s="27">
        <v>37357</v>
      </c>
      <c r="J366" s="26" t="s">
        <v>253</v>
      </c>
      <c r="K366" s="27" t="s">
        <v>9</v>
      </c>
      <c r="L366" s="26" t="s">
        <v>14</v>
      </c>
      <c r="M366" s="26" t="s">
        <v>331</v>
      </c>
      <c r="N366" s="26" t="s">
        <v>877</v>
      </c>
      <c r="O366" s="27">
        <v>440</v>
      </c>
      <c r="P366" s="26" t="s">
        <v>99</v>
      </c>
      <c r="Q366" s="26"/>
      <c r="R366" s="27"/>
      <c r="S366" s="26"/>
      <c r="T366" s="26" t="s">
        <v>890</v>
      </c>
      <c r="U366" s="27">
        <v>44004</v>
      </c>
      <c r="V366" s="26" t="s">
        <v>254</v>
      </c>
      <c r="W366" s="26" t="s">
        <v>337</v>
      </c>
      <c r="X366" s="27" t="s">
        <v>1174</v>
      </c>
      <c r="Y366" s="26" t="s">
        <v>336</v>
      </c>
      <c r="Z366" s="28">
        <v>44096</v>
      </c>
      <c r="AA366" s="29">
        <v>1298038</v>
      </c>
      <c r="AB366" s="26" t="s">
        <v>266</v>
      </c>
      <c r="AC366" s="25" t="s">
        <v>328</v>
      </c>
    </row>
    <row r="367" spans="2:29" ht="43.5" x14ac:dyDescent="0.35">
      <c r="B367" s="26" t="s">
        <v>121</v>
      </c>
      <c r="C367" s="27">
        <v>9</v>
      </c>
      <c r="D367" s="26" t="s">
        <v>531</v>
      </c>
      <c r="E367" s="27">
        <v>135000</v>
      </c>
      <c r="F367" s="27">
        <v>601</v>
      </c>
      <c r="G367" s="26" t="s">
        <v>95</v>
      </c>
      <c r="H367" s="27">
        <v>2021</v>
      </c>
      <c r="I367" s="27">
        <v>37375</v>
      </c>
      <c r="J367" s="26" t="s">
        <v>252</v>
      </c>
      <c r="K367" s="27" t="s">
        <v>9</v>
      </c>
      <c r="L367" s="26" t="s">
        <v>14</v>
      </c>
      <c r="M367" s="26" t="s">
        <v>331</v>
      </c>
      <c r="N367" s="26" t="s">
        <v>871</v>
      </c>
      <c r="O367" s="27">
        <v>405</v>
      </c>
      <c r="P367" s="33" t="s">
        <v>96</v>
      </c>
      <c r="Q367" s="26"/>
      <c r="R367" s="27"/>
      <c r="S367" s="26"/>
      <c r="T367" s="26" t="s">
        <v>874</v>
      </c>
      <c r="U367" s="27">
        <v>40505</v>
      </c>
      <c r="V367" s="26" t="s">
        <v>101</v>
      </c>
      <c r="W367" s="26" t="s">
        <v>337</v>
      </c>
      <c r="X367" s="27" t="s">
        <v>1174</v>
      </c>
      <c r="Y367" s="26" t="s">
        <v>336</v>
      </c>
      <c r="Z367" s="28">
        <v>44098</v>
      </c>
      <c r="AA367" s="29">
        <v>16010500</v>
      </c>
      <c r="AB367" s="26" t="s">
        <v>265</v>
      </c>
      <c r="AC367" s="25" t="s">
        <v>328</v>
      </c>
    </row>
    <row r="368" spans="2:29" ht="58" x14ac:dyDescent="0.35">
      <c r="B368" s="26" t="s">
        <v>121</v>
      </c>
      <c r="C368" s="27">
        <v>9</v>
      </c>
      <c r="D368" s="26" t="s">
        <v>531</v>
      </c>
      <c r="E368" s="27">
        <v>135000</v>
      </c>
      <c r="F368" s="27">
        <v>601</v>
      </c>
      <c r="G368" s="26" t="s">
        <v>95</v>
      </c>
      <c r="H368" s="27">
        <v>2021</v>
      </c>
      <c r="I368" s="27">
        <v>37429</v>
      </c>
      <c r="J368" s="26" t="s">
        <v>286</v>
      </c>
      <c r="K368" s="27" t="s">
        <v>9</v>
      </c>
      <c r="L368" s="26" t="s">
        <v>12</v>
      </c>
      <c r="M368" s="26" t="s">
        <v>334</v>
      </c>
      <c r="N368" s="26" t="s">
        <v>871</v>
      </c>
      <c r="O368" s="27">
        <v>405</v>
      </c>
      <c r="P368" s="33" t="s">
        <v>96</v>
      </c>
      <c r="Q368" s="26"/>
      <c r="R368" s="27"/>
      <c r="S368" s="26"/>
      <c r="T368" s="26" t="s">
        <v>874</v>
      </c>
      <c r="U368" s="27">
        <v>40505</v>
      </c>
      <c r="V368" s="26" t="s">
        <v>101</v>
      </c>
      <c r="W368" s="26" t="s">
        <v>337</v>
      </c>
      <c r="X368" s="27" t="s">
        <v>1174</v>
      </c>
      <c r="Y368" s="26" t="s">
        <v>336</v>
      </c>
      <c r="Z368" s="28">
        <v>44104</v>
      </c>
      <c r="AA368" s="31">
        <v>-16010500</v>
      </c>
      <c r="AB368" s="26" t="s">
        <v>306</v>
      </c>
      <c r="AC368" s="25" t="s">
        <v>328</v>
      </c>
    </row>
    <row r="369" spans="2:29" ht="58" x14ac:dyDescent="0.35">
      <c r="B369" s="26" t="s">
        <v>121</v>
      </c>
      <c r="C369" s="27">
        <v>9</v>
      </c>
      <c r="D369" s="26" t="s">
        <v>531</v>
      </c>
      <c r="E369" s="27">
        <v>135000</v>
      </c>
      <c r="F369" s="27">
        <v>601</v>
      </c>
      <c r="G369" s="26" t="s">
        <v>95</v>
      </c>
      <c r="H369" s="27">
        <v>2021</v>
      </c>
      <c r="I369" s="27">
        <v>37429</v>
      </c>
      <c r="J369" s="26" t="s">
        <v>286</v>
      </c>
      <c r="K369" s="27" t="s">
        <v>9</v>
      </c>
      <c r="L369" s="26" t="s">
        <v>12</v>
      </c>
      <c r="M369" s="26" t="s">
        <v>334</v>
      </c>
      <c r="N369" s="26" t="s">
        <v>884</v>
      </c>
      <c r="O369" s="27">
        <v>775</v>
      </c>
      <c r="P369" s="26" t="s">
        <v>21</v>
      </c>
      <c r="Q369" s="26"/>
      <c r="R369" s="27"/>
      <c r="S369" s="26"/>
      <c r="T369" s="26" t="s">
        <v>885</v>
      </c>
      <c r="U369" s="27">
        <v>77504</v>
      </c>
      <c r="V369" s="26" t="s">
        <v>23</v>
      </c>
      <c r="W369" s="26" t="s">
        <v>337</v>
      </c>
      <c r="X369" s="27" t="s">
        <v>1174</v>
      </c>
      <c r="Y369" s="26" t="s">
        <v>336</v>
      </c>
      <c r="Z369" s="28">
        <v>44104</v>
      </c>
      <c r="AA369" s="29">
        <v>16010500</v>
      </c>
      <c r="AB369" s="26" t="s">
        <v>306</v>
      </c>
      <c r="AC369" s="25" t="s">
        <v>328</v>
      </c>
    </row>
    <row r="370" spans="2:29" ht="43.5" x14ac:dyDescent="0.35">
      <c r="B370" s="26" t="s">
        <v>121</v>
      </c>
      <c r="C370" s="27">
        <v>9</v>
      </c>
      <c r="D370" s="26" t="s">
        <v>531</v>
      </c>
      <c r="E370" s="27">
        <v>135000</v>
      </c>
      <c r="F370" s="27">
        <v>601</v>
      </c>
      <c r="G370" s="26" t="s">
        <v>95</v>
      </c>
      <c r="H370" s="27">
        <v>2021</v>
      </c>
      <c r="I370" s="27">
        <v>37376</v>
      </c>
      <c r="J370" s="26" t="s">
        <v>290</v>
      </c>
      <c r="K370" s="27" t="s">
        <v>9</v>
      </c>
      <c r="L370" s="26" t="s">
        <v>14</v>
      </c>
      <c r="M370" s="26" t="s">
        <v>331</v>
      </c>
      <c r="N370" s="26" t="s">
        <v>871</v>
      </c>
      <c r="O370" s="27">
        <v>405</v>
      </c>
      <c r="P370" s="33" t="s">
        <v>96</v>
      </c>
      <c r="Q370" s="26"/>
      <c r="R370" s="27"/>
      <c r="S370" s="26"/>
      <c r="T370" s="26" t="s">
        <v>874</v>
      </c>
      <c r="U370" s="27">
        <v>40505</v>
      </c>
      <c r="V370" s="26" t="s">
        <v>101</v>
      </c>
      <c r="W370" s="26" t="s">
        <v>337</v>
      </c>
      <c r="X370" s="27" t="s">
        <v>1174</v>
      </c>
      <c r="Y370" s="26" t="s">
        <v>336</v>
      </c>
      <c r="Z370" s="28">
        <v>44105</v>
      </c>
      <c r="AA370" s="29">
        <v>566309</v>
      </c>
      <c r="AB370" s="26" t="s">
        <v>309</v>
      </c>
      <c r="AC370" s="25" t="s">
        <v>328</v>
      </c>
    </row>
    <row r="371" spans="2:29" ht="43.5" x14ac:dyDescent="0.35">
      <c r="B371" s="26" t="s">
        <v>121</v>
      </c>
      <c r="C371" s="27">
        <v>9</v>
      </c>
      <c r="D371" s="26" t="s">
        <v>531</v>
      </c>
      <c r="E371" s="27">
        <v>135000</v>
      </c>
      <c r="F371" s="27">
        <v>601</v>
      </c>
      <c r="G371" s="26" t="s">
        <v>95</v>
      </c>
      <c r="H371" s="27">
        <v>2021</v>
      </c>
      <c r="I371" s="27">
        <v>37377</v>
      </c>
      <c r="J371" s="26" t="s">
        <v>289</v>
      </c>
      <c r="K371" s="27" t="s">
        <v>9</v>
      </c>
      <c r="L371" s="26" t="s">
        <v>14</v>
      </c>
      <c r="M371" s="26" t="s">
        <v>331</v>
      </c>
      <c r="N371" s="26" t="s">
        <v>871</v>
      </c>
      <c r="O371" s="27">
        <v>405</v>
      </c>
      <c r="P371" s="33" t="s">
        <v>96</v>
      </c>
      <c r="Q371" s="26"/>
      <c r="R371" s="27"/>
      <c r="S371" s="26"/>
      <c r="T371" s="26" t="s">
        <v>874</v>
      </c>
      <c r="U371" s="27">
        <v>40505</v>
      </c>
      <c r="V371" s="26" t="s">
        <v>101</v>
      </c>
      <c r="W371" s="26" t="s">
        <v>337</v>
      </c>
      <c r="X371" s="27" t="s">
        <v>1174</v>
      </c>
      <c r="Y371" s="26" t="s">
        <v>336</v>
      </c>
      <c r="Z371" s="28">
        <v>44105</v>
      </c>
      <c r="AA371" s="29">
        <v>1129281</v>
      </c>
      <c r="AB371" s="26" t="s">
        <v>308</v>
      </c>
      <c r="AC371" s="25" t="s">
        <v>328</v>
      </c>
    </row>
    <row r="372" spans="2:29" ht="58" x14ac:dyDescent="0.35">
      <c r="B372" s="26" t="s">
        <v>121</v>
      </c>
      <c r="C372" s="27">
        <v>9</v>
      </c>
      <c r="D372" s="26" t="s">
        <v>531</v>
      </c>
      <c r="E372" s="27">
        <v>135000</v>
      </c>
      <c r="F372" s="27">
        <v>601</v>
      </c>
      <c r="G372" s="26" t="s">
        <v>95</v>
      </c>
      <c r="H372" s="27">
        <v>2021</v>
      </c>
      <c r="I372" s="27">
        <v>37377</v>
      </c>
      <c r="J372" s="26" t="s">
        <v>289</v>
      </c>
      <c r="K372" s="27" t="s">
        <v>9</v>
      </c>
      <c r="L372" s="26" t="s">
        <v>14</v>
      </c>
      <c r="M372" s="26" t="s">
        <v>331</v>
      </c>
      <c r="N372" s="26" t="s">
        <v>877</v>
      </c>
      <c r="O372" s="27">
        <v>440</v>
      </c>
      <c r="P372" s="26" t="s">
        <v>99</v>
      </c>
      <c r="Q372" s="26"/>
      <c r="R372" s="27"/>
      <c r="S372" s="26"/>
      <c r="T372" s="26" t="s">
        <v>878</v>
      </c>
      <c r="U372" s="27">
        <v>44014</v>
      </c>
      <c r="V372" s="26" t="s">
        <v>100</v>
      </c>
      <c r="W372" s="26" t="s">
        <v>337</v>
      </c>
      <c r="X372" s="27" t="s">
        <v>1174</v>
      </c>
      <c r="Y372" s="26" t="s">
        <v>336</v>
      </c>
      <c r="Z372" s="28">
        <v>44105</v>
      </c>
      <c r="AA372" s="29">
        <v>3565463</v>
      </c>
      <c r="AB372" s="26" t="s">
        <v>308</v>
      </c>
      <c r="AC372" s="25" t="s">
        <v>328</v>
      </c>
    </row>
    <row r="373" spans="2:29" ht="43.5" x14ac:dyDescent="0.35">
      <c r="B373" s="26" t="s">
        <v>121</v>
      </c>
      <c r="C373" s="27">
        <v>9</v>
      </c>
      <c r="D373" s="26" t="s">
        <v>531</v>
      </c>
      <c r="E373" s="27">
        <v>135000</v>
      </c>
      <c r="F373" s="27">
        <v>601</v>
      </c>
      <c r="G373" s="26" t="s">
        <v>95</v>
      </c>
      <c r="H373" s="27">
        <v>2021</v>
      </c>
      <c r="I373" s="27">
        <v>37377</v>
      </c>
      <c r="J373" s="26" t="s">
        <v>289</v>
      </c>
      <c r="K373" s="27" t="s">
        <v>9</v>
      </c>
      <c r="L373" s="26" t="s">
        <v>14</v>
      </c>
      <c r="M373" s="26" t="s">
        <v>331</v>
      </c>
      <c r="N373" s="26" t="s">
        <v>884</v>
      </c>
      <c r="O373" s="27">
        <v>775</v>
      </c>
      <c r="P373" s="26" t="s">
        <v>21</v>
      </c>
      <c r="Q373" s="26"/>
      <c r="R373" s="27"/>
      <c r="S373" s="26"/>
      <c r="T373" s="26" t="s">
        <v>885</v>
      </c>
      <c r="U373" s="27">
        <v>77504</v>
      </c>
      <c r="V373" s="26" t="s">
        <v>23</v>
      </c>
      <c r="W373" s="26" t="s">
        <v>337</v>
      </c>
      <c r="X373" s="27" t="s">
        <v>1174</v>
      </c>
      <c r="Y373" s="26" t="s">
        <v>336</v>
      </c>
      <c r="Z373" s="28">
        <v>44105</v>
      </c>
      <c r="AA373" s="29">
        <v>682600</v>
      </c>
      <c r="AB373" s="26" t="s">
        <v>308</v>
      </c>
      <c r="AC373" s="25" t="s">
        <v>328</v>
      </c>
    </row>
    <row r="374" spans="2:29" ht="43.5" x14ac:dyDescent="0.35">
      <c r="B374" s="26" t="s">
        <v>121</v>
      </c>
      <c r="C374" s="27">
        <v>9</v>
      </c>
      <c r="D374" s="26" t="s">
        <v>531</v>
      </c>
      <c r="E374" s="27">
        <v>135000</v>
      </c>
      <c r="F374" s="27">
        <v>601</v>
      </c>
      <c r="G374" s="26" t="s">
        <v>95</v>
      </c>
      <c r="H374" s="27">
        <v>2021</v>
      </c>
      <c r="I374" s="27">
        <v>37409</v>
      </c>
      <c r="J374" s="26" t="s">
        <v>287</v>
      </c>
      <c r="K374" s="27" t="s">
        <v>9</v>
      </c>
      <c r="L374" s="26" t="s">
        <v>14</v>
      </c>
      <c r="M374" s="26" t="s">
        <v>331</v>
      </c>
      <c r="N374" s="26" t="s">
        <v>871</v>
      </c>
      <c r="O374" s="27">
        <v>405</v>
      </c>
      <c r="P374" s="33" t="s">
        <v>96</v>
      </c>
      <c r="Q374" s="26"/>
      <c r="R374" s="27"/>
      <c r="S374" s="26"/>
      <c r="T374" s="26" t="s">
        <v>874</v>
      </c>
      <c r="U374" s="27">
        <v>40505</v>
      </c>
      <c r="V374" s="26" t="s">
        <v>101</v>
      </c>
      <c r="W374" s="26" t="s">
        <v>533</v>
      </c>
      <c r="X374" s="27" t="s">
        <v>1198</v>
      </c>
      <c r="Y374" s="26" t="s">
        <v>103</v>
      </c>
      <c r="Z374" s="28">
        <v>44105</v>
      </c>
      <c r="AA374" s="29">
        <v>10001566</v>
      </c>
      <c r="AB374" s="26" t="s">
        <v>307</v>
      </c>
      <c r="AC374" s="25" t="s">
        <v>328</v>
      </c>
    </row>
    <row r="375" spans="2:29" ht="43.5" x14ac:dyDescent="0.35">
      <c r="B375" s="26" t="s">
        <v>121</v>
      </c>
      <c r="C375" s="27">
        <v>9</v>
      </c>
      <c r="D375" s="26" t="s">
        <v>531</v>
      </c>
      <c r="E375" s="27">
        <v>135000</v>
      </c>
      <c r="F375" s="27">
        <v>601</v>
      </c>
      <c r="G375" s="26" t="s">
        <v>95</v>
      </c>
      <c r="H375" s="27">
        <v>2021</v>
      </c>
      <c r="I375" s="27">
        <v>37409</v>
      </c>
      <c r="J375" s="26" t="s">
        <v>287</v>
      </c>
      <c r="K375" s="27" t="s">
        <v>9</v>
      </c>
      <c r="L375" s="26" t="s">
        <v>14</v>
      </c>
      <c r="M375" s="26" t="s">
        <v>331</v>
      </c>
      <c r="N375" s="26" t="s">
        <v>875</v>
      </c>
      <c r="O375" s="27">
        <v>406</v>
      </c>
      <c r="P375" s="33" t="s">
        <v>224</v>
      </c>
      <c r="Q375" s="26"/>
      <c r="R375" s="27"/>
      <c r="S375" s="26"/>
      <c r="T375" s="26" t="s">
        <v>876</v>
      </c>
      <c r="U375" s="27">
        <v>40603</v>
      </c>
      <c r="V375" s="26" t="s">
        <v>288</v>
      </c>
      <c r="W375" s="26" t="s">
        <v>533</v>
      </c>
      <c r="X375" s="27" t="s">
        <v>1198</v>
      </c>
      <c r="Y375" s="26" t="s">
        <v>103</v>
      </c>
      <c r="Z375" s="28">
        <v>44105</v>
      </c>
      <c r="AA375" s="29">
        <v>432694</v>
      </c>
      <c r="AB375" s="26" t="s">
        <v>307</v>
      </c>
      <c r="AC375" s="25" t="s">
        <v>328</v>
      </c>
    </row>
    <row r="376" spans="2:29" ht="58" x14ac:dyDescent="0.35">
      <c r="B376" s="26" t="s">
        <v>121</v>
      </c>
      <c r="C376" s="27">
        <v>9</v>
      </c>
      <c r="D376" s="26" t="s">
        <v>531</v>
      </c>
      <c r="E376" s="27">
        <v>135000</v>
      </c>
      <c r="F376" s="27">
        <v>601</v>
      </c>
      <c r="G376" s="26" t="s">
        <v>95</v>
      </c>
      <c r="H376" s="27">
        <v>2021</v>
      </c>
      <c r="I376" s="27">
        <v>37409</v>
      </c>
      <c r="J376" s="26" t="s">
        <v>287</v>
      </c>
      <c r="K376" s="27" t="s">
        <v>9</v>
      </c>
      <c r="L376" s="26" t="s">
        <v>14</v>
      </c>
      <c r="M376" s="26" t="s">
        <v>331</v>
      </c>
      <c r="N376" s="26" t="s">
        <v>877</v>
      </c>
      <c r="O376" s="27">
        <v>440</v>
      </c>
      <c r="P376" s="26" t="s">
        <v>99</v>
      </c>
      <c r="Q376" s="26"/>
      <c r="R376" s="27"/>
      <c r="S376" s="26"/>
      <c r="T376" s="26" t="s">
        <v>878</v>
      </c>
      <c r="U376" s="27">
        <v>44014</v>
      </c>
      <c r="V376" s="26" t="s">
        <v>100</v>
      </c>
      <c r="W376" s="26" t="s">
        <v>533</v>
      </c>
      <c r="X376" s="27" t="s">
        <v>1198</v>
      </c>
      <c r="Y376" s="26" t="s">
        <v>103</v>
      </c>
      <c r="Z376" s="28">
        <v>44105</v>
      </c>
      <c r="AA376" s="29">
        <v>2423087</v>
      </c>
      <c r="AB376" s="26" t="s">
        <v>307</v>
      </c>
      <c r="AC376" s="25" t="s">
        <v>328</v>
      </c>
    </row>
    <row r="377" spans="2:29" ht="43.5" x14ac:dyDescent="0.35">
      <c r="B377" s="26" t="s">
        <v>121</v>
      </c>
      <c r="C377" s="27">
        <v>9</v>
      </c>
      <c r="D377" s="26" t="s">
        <v>531</v>
      </c>
      <c r="E377" s="27">
        <v>135000</v>
      </c>
      <c r="F377" s="27">
        <v>601</v>
      </c>
      <c r="G377" s="26" t="s">
        <v>95</v>
      </c>
      <c r="H377" s="27">
        <v>2021</v>
      </c>
      <c r="I377" s="27">
        <v>37513</v>
      </c>
      <c r="J377" s="26" t="s">
        <v>540</v>
      </c>
      <c r="K377" s="27" t="s">
        <v>9</v>
      </c>
      <c r="L377" s="26" t="s">
        <v>14</v>
      </c>
      <c r="M377" s="26" t="s">
        <v>331</v>
      </c>
      <c r="N377" s="26" t="s">
        <v>871</v>
      </c>
      <c r="O377" s="27">
        <v>405</v>
      </c>
      <c r="P377" s="33" t="s">
        <v>96</v>
      </c>
      <c r="Q377" s="26"/>
      <c r="R377" s="27"/>
      <c r="S377" s="26"/>
      <c r="T377" s="26" t="s">
        <v>872</v>
      </c>
      <c r="U377" s="27">
        <v>40502</v>
      </c>
      <c r="V377" s="26" t="s">
        <v>122</v>
      </c>
      <c r="W377" s="26" t="s">
        <v>337</v>
      </c>
      <c r="X377" s="27" t="s">
        <v>1174</v>
      </c>
      <c r="Y377" s="26" t="s">
        <v>336</v>
      </c>
      <c r="Z377" s="28">
        <v>44116</v>
      </c>
      <c r="AA377" s="29">
        <v>22052445</v>
      </c>
      <c r="AB377" s="30" t="s">
        <v>541</v>
      </c>
      <c r="AC377" s="25" t="s">
        <v>328</v>
      </c>
    </row>
    <row r="378" spans="2:29" ht="58" x14ac:dyDescent="0.35">
      <c r="B378" s="26" t="s">
        <v>121</v>
      </c>
      <c r="C378" s="27">
        <v>9</v>
      </c>
      <c r="D378" s="26" t="s">
        <v>531</v>
      </c>
      <c r="E378" s="27">
        <v>135000</v>
      </c>
      <c r="F378" s="27">
        <v>601</v>
      </c>
      <c r="G378" s="26" t="s">
        <v>95</v>
      </c>
      <c r="H378" s="27">
        <v>2021</v>
      </c>
      <c r="I378" s="27">
        <v>37451</v>
      </c>
      <c r="J378" s="26" t="s">
        <v>538</v>
      </c>
      <c r="K378" s="27" t="s">
        <v>9</v>
      </c>
      <c r="L378" s="26" t="s">
        <v>14</v>
      </c>
      <c r="M378" s="26" t="s">
        <v>331</v>
      </c>
      <c r="N378" s="26" t="s">
        <v>886</v>
      </c>
      <c r="O378" s="27">
        <v>565</v>
      </c>
      <c r="P378" s="33" t="s">
        <v>887</v>
      </c>
      <c r="Q378" s="26"/>
      <c r="R378" s="27"/>
      <c r="S378" s="26"/>
      <c r="T378" s="26" t="s">
        <v>888</v>
      </c>
      <c r="U378" s="27">
        <v>56501</v>
      </c>
      <c r="V378" s="26" t="s">
        <v>889</v>
      </c>
      <c r="W378" s="26" t="s">
        <v>533</v>
      </c>
      <c r="X378" s="27" t="s">
        <v>1198</v>
      </c>
      <c r="Y378" s="26" t="s">
        <v>103</v>
      </c>
      <c r="Z378" s="28">
        <v>44118</v>
      </c>
      <c r="AA378" s="29">
        <v>300000</v>
      </c>
      <c r="AB378" s="26" t="s">
        <v>539</v>
      </c>
      <c r="AC378" s="25" t="s">
        <v>328</v>
      </c>
    </row>
    <row r="379" spans="2:29" ht="43.5" x14ac:dyDescent="0.35">
      <c r="B379" s="26" t="s">
        <v>121</v>
      </c>
      <c r="C379" s="27">
        <v>9</v>
      </c>
      <c r="D379" s="26" t="s">
        <v>531</v>
      </c>
      <c r="E379" s="27">
        <v>135000</v>
      </c>
      <c r="F379" s="27">
        <v>601</v>
      </c>
      <c r="G379" s="26" t="s">
        <v>95</v>
      </c>
      <c r="H379" s="27">
        <v>2021</v>
      </c>
      <c r="I379" s="27">
        <v>37608</v>
      </c>
      <c r="J379" s="26" t="s">
        <v>546</v>
      </c>
      <c r="K379" s="27" t="s">
        <v>9</v>
      </c>
      <c r="L379" s="26" t="s">
        <v>14</v>
      </c>
      <c r="M379" s="26" t="s">
        <v>331</v>
      </c>
      <c r="N379" s="26" t="s">
        <v>879</v>
      </c>
      <c r="O379" s="27">
        <v>499</v>
      </c>
      <c r="P379" s="33" t="s">
        <v>10</v>
      </c>
      <c r="Q379" s="26"/>
      <c r="R379" s="27"/>
      <c r="S379" s="26"/>
      <c r="T379" s="26" t="s">
        <v>881</v>
      </c>
      <c r="U379" s="27">
        <v>49901</v>
      </c>
      <c r="V379" s="26" t="s">
        <v>11</v>
      </c>
      <c r="W379" s="26" t="s">
        <v>337</v>
      </c>
      <c r="X379" s="27" t="s">
        <v>1174</v>
      </c>
      <c r="Y379" s="26" t="s">
        <v>336</v>
      </c>
      <c r="Z379" s="28">
        <v>44126</v>
      </c>
      <c r="AA379" s="29">
        <v>3450000</v>
      </c>
      <c r="AB379" s="26" t="s">
        <v>547</v>
      </c>
      <c r="AC379" s="25" t="s">
        <v>328</v>
      </c>
    </row>
    <row r="380" spans="2:29" ht="43.5" x14ac:dyDescent="0.35">
      <c r="B380" s="26" t="s">
        <v>121</v>
      </c>
      <c r="C380" s="27">
        <v>9</v>
      </c>
      <c r="D380" s="26" t="s">
        <v>531</v>
      </c>
      <c r="E380" s="27">
        <v>135000</v>
      </c>
      <c r="F380" s="27">
        <v>601</v>
      </c>
      <c r="G380" s="26" t="s">
        <v>95</v>
      </c>
      <c r="H380" s="27">
        <v>2021</v>
      </c>
      <c r="I380" s="27">
        <v>37609</v>
      </c>
      <c r="J380" s="26" t="s">
        <v>548</v>
      </c>
      <c r="K380" s="27" t="s">
        <v>9</v>
      </c>
      <c r="L380" s="26" t="s">
        <v>14</v>
      </c>
      <c r="M380" s="26" t="s">
        <v>331</v>
      </c>
      <c r="N380" s="26" t="s">
        <v>879</v>
      </c>
      <c r="O380" s="27">
        <v>499</v>
      </c>
      <c r="P380" s="33" t="s">
        <v>10</v>
      </c>
      <c r="Q380" s="26"/>
      <c r="R380" s="27"/>
      <c r="S380" s="26"/>
      <c r="T380" s="26" t="s">
        <v>881</v>
      </c>
      <c r="U380" s="27">
        <v>49901</v>
      </c>
      <c r="V380" s="26" t="s">
        <v>11</v>
      </c>
      <c r="W380" s="26" t="s">
        <v>337</v>
      </c>
      <c r="X380" s="27" t="s">
        <v>1174</v>
      </c>
      <c r="Y380" s="26" t="s">
        <v>336</v>
      </c>
      <c r="Z380" s="28">
        <v>44126</v>
      </c>
      <c r="AA380" s="29">
        <v>10000000</v>
      </c>
      <c r="AB380" s="26" t="s">
        <v>549</v>
      </c>
      <c r="AC380" s="25" t="s">
        <v>328</v>
      </c>
    </row>
    <row r="381" spans="2:29" ht="43.5" x14ac:dyDescent="0.35">
      <c r="B381" s="26" t="s">
        <v>121</v>
      </c>
      <c r="C381" s="27">
        <v>9</v>
      </c>
      <c r="D381" s="26" t="s">
        <v>531</v>
      </c>
      <c r="E381" s="27">
        <v>135000</v>
      </c>
      <c r="F381" s="27">
        <v>601</v>
      </c>
      <c r="G381" s="26" t="s">
        <v>95</v>
      </c>
      <c r="H381" s="27">
        <v>2021</v>
      </c>
      <c r="I381" s="27">
        <v>37611</v>
      </c>
      <c r="J381" s="26" t="s">
        <v>550</v>
      </c>
      <c r="K381" s="27" t="s">
        <v>9</v>
      </c>
      <c r="L381" s="26" t="s">
        <v>14</v>
      </c>
      <c r="M381" s="26" t="s">
        <v>331</v>
      </c>
      <c r="N381" s="26" t="s">
        <v>871</v>
      </c>
      <c r="O381" s="27">
        <v>405</v>
      </c>
      <c r="P381" s="33" t="s">
        <v>96</v>
      </c>
      <c r="Q381" s="26"/>
      <c r="R381" s="27"/>
      <c r="S381" s="26"/>
      <c r="T381" s="26" t="s">
        <v>874</v>
      </c>
      <c r="U381" s="27">
        <v>40505</v>
      </c>
      <c r="V381" s="26" t="s">
        <v>101</v>
      </c>
      <c r="W381" s="26" t="s">
        <v>337</v>
      </c>
      <c r="X381" s="27" t="s">
        <v>1174</v>
      </c>
      <c r="Y381" s="26" t="s">
        <v>336</v>
      </c>
      <c r="Z381" s="28">
        <v>44126</v>
      </c>
      <c r="AA381" s="29">
        <v>4929838</v>
      </c>
      <c r="AB381" s="26" t="s">
        <v>551</v>
      </c>
      <c r="AC381" s="25" t="s">
        <v>328</v>
      </c>
    </row>
    <row r="382" spans="2:29" ht="43.5" x14ac:dyDescent="0.35">
      <c r="B382" s="26" t="s">
        <v>121</v>
      </c>
      <c r="C382" s="27">
        <v>9</v>
      </c>
      <c r="D382" s="26" t="s">
        <v>531</v>
      </c>
      <c r="E382" s="27">
        <v>135000</v>
      </c>
      <c r="F382" s="27">
        <v>601</v>
      </c>
      <c r="G382" s="26" t="s">
        <v>95</v>
      </c>
      <c r="H382" s="27">
        <v>2021</v>
      </c>
      <c r="I382" s="27">
        <v>37613</v>
      </c>
      <c r="J382" s="26" t="s">
        <v>552</v>
      </c>
      <c r="K382" s="27" t="s">
        <v>9</v>
      </c>
      <c r="L382" s="26" t="s">
        <v>14</v>
      </c>
      <c r="M382" s="26" t="s">
        <v>331</v>
      </c>
      <c r="N382" s="26" t="s">
        <v>879</v>
      </c>
      <c r="O382" s="27">
        <v>499</v>
      </c>
      <c r="P382" s="33" t="s">
        <v>10</v>
      </c>
      <c r="Q382" s="26"/>
      <c r="R382" s="27"/>
      <c r="S382" s="26"/>
      <c r="T382" s="26" t="s">
        <v>880</v>
      </c>
      <c r="U382" s="27">
        <v>49902</v>
      </c>
      <c r="V382" s="26" t="s">
        <v>22</v>
      </c>
      <c r="W382" s="26" t="s">
        <v>553</v>
      </c>
      <c r="X382" s="27" t="s">
        <v>1203</v>
      </c>
      <c r="Y382" s="26" t="s">
        <v>294</v>
      </c>
      <c r="Z382" s="28">
        <v>44126</v>
      </c>
      <c r="AA382" s="29">
        <v>192150</v>
      </c>
      <c r="AB382" s="26" t="s">
        <v>554</v>
      </c>
      <c r="AC382" s="25" t="s">
        <v>328</v>
      </c>
    </row>
    <row r="383" spans="2:29" ht="43.5" x14ac:dyDescent="0.35">
      <c r="B383" s="26" t="s">
        <v>121</v>
      </c>
      <c r="C383" s="27">
        <v>9</v>
      </c>
      <c r="D383" s="26" t="s">
        <v>531</v>
      </c>
      <c r="E383" s="27">
        <v>135000</v>
      </c>
      <c r="F383" s="27">
        <v>601</v>
      </c>
      <c r="G383" s="26" t="s">
        <v>95</v>
      </c>
      <c r="H383" s="27">
        <v>2021</v>
      </c>
      <c r="I383" s="27">
        <v>37616</v>
      </c>
      <c r="J383" s="26" t="s">
        <v>555</v>
      </c>
      <c r="K383" s="27" t="s">
        <v>9</v>
      </c>
      <c r="L383" s="26" t="s">
        <v>14</v>
      </c>
      <c r="M383" s="26" t="s">
        <v>331</v>
      </c>
      <c r="N383" s="26" t="s">
        <v>871</v>
      </c>
      <c r="O383" s="27">
        <v>405</v>
      </c>
      <c r="P383" s="33" t="s">
        <v>96</v>
      </c>
      <c r="Q383" s="26"/>
      <c r="R383" s="27"/>
      <c r="S383" s="26"/>
      <c r="T383" s="26" t="s">
        <v>874</v>
      </c>
      <c r="U383" s="27">
        <v>40505</v>
      </c>
      <c r="V383" s="26" t="s">
        <v>101</v>
      </c>
      <c r="W383" s="26" t="s">
        <v>337</v>
      </c>
      <c r="X383" s="27" t="s">
        <v>1174</v>
      </c>
      <c r="Y383" s="26" t="s">
        <v>336</v>
      </c>
      <c r="Z383" s="28">
        <v>44126</v>
      </c>
      <c r="AA383" s="29">
        <v>41019</v>
      </c>
      <c r="AB383" s="26" t="s">
        <v>556</v>
      </c>
      <c r="AC383" s="25" t="s">
        <v>328</v>
      </c>
    </row>
    <row r="384" spans="2:29" ht="43.5" x14ac:dyDescent="0.35">
      <c r="B384" s="26" t="s">
        <v>121</v>
      </c>
      <c r="C384" s="27">
        <v>9</v>
      </c>
      <c r="D384" s="26" t="s">
        <v>531</v>
      </c>
      <c r="E384" s="27">
        <v>135000</v>
      </c>
      <c r="F384" s="27">
        <v>601</v>
      </c>
      <c r="G384" s="26" t="s">
        <v>95</v>
      </c>
      <c r="H384" s="27">
        <v>2021</v>
      </c>
      <c r="I384" s="27">
        <v>37618</v>
      </c>
      <c r="J384" s="26" t="s">
        <v>559</v>
      </c>
      <c r="K384" s="27" t="s">
        <v>9</v>
      </c>
      <c r="L384" s="26" t="s">
        <v>14</v>
      </c>
      <c r="M384" s="26" t="s">
        <v>331</v>
      </c>
      <c r="N384" s="26" t="s">
        <v>875</v>
      </c>
      <c r="O384" s="27">
        <v>406</v>
      </c>
      <c r="P384" s="33" t="s">
        <v>224</v>
      </c>
      <c r="Q384" s="26"/>
      <c r="R384" s="27"/>
      <c r="S384" s="26"/>
      <c r="T384" s="26" t="s">
        <v>882</v>
      </c>
      <c r="U384" s="27">
        <v>40607</v>
      </c>
      <c r="V384" s="26" t="s">
        <v>883</v>
      </c>
      <c r="W384" s="26" t="s">
        <v>337</v>
      </c>
      <c r="X384" s="27" t="s">
        <v>1174</v>
      </c>
      <c r="Y384" s="26" t="s">
        <v>336</v>
      </c>
      <c r="Z384" s="28">
        <v>44126</v>
      </c>
      <c r="AA384" s="29">
        <v>20076</v>
      </c>
      <c r="AB384" s="26" t="s">
        <v>560</v>
      </c>
      <c r="AC384" s="25" t="s">
        <v>328</v>
      </c>
    </row>
    <row r="385" spans="2:29" ht="43.5" x14ac:dyDescent="0.35">
      <c r="B385" s="26" t="s">
        <v>121</v>
      </c>
      <c r="C385" s="27">
        <v>9</v>
      </c>
      <c r="D385" s="26" t="s">
        <v>531</v>
      </c>
      <c r="E385" s="27">
        <v>135000</v>
      </c>
      <c r="F385" s="27">
        <v>601</v>
      </c>
      <c r="G385" s="26" t="s">
        <v>95</v>
      </c>
      <c r="H385" s="27">
        <v>2021</v>
      </c>
      <c r="I385" s="27">
        <v>37618</v>
      </c>
      <c r="J385" s="26" t="s">
        <v>559</v>
      </c>
      <c r="K385" s="27" t="s">
        <v>9</v>
      </c>
      <c r="L385" s="26" t="s">
        <v>14</v>
      </c>
      <c r="M385" s="26" t="s">
        <v>331</v>
      </c>
      <c r="N385" s="26" t="s">
        <v>879</v>
      </c>
      <c r="O385" s="27">
        <v>499</v>
      </c>
      <c r="P385" s="33" t="s">
        <v>10</v>
      </c>
      <c r="Q385" s="26"/>
      <c r="R385" s="27"/>
      <c r="S385" s="26"/>
      <c r="T385" s="26" t="s">
        <v>881</v>
      </c>
      <c r="U385" s="27">
        <v>49901</v>
      </c>
      <c r="V385" s="26" t="s">
        <v>11</v>
      </c>
      <c r="W385" s="26" t="s">
        <v>337</v>
      </c>
      <c r="X385" s="27" t="s">
        <v>1174</v>
      </c>
      <c r="Y385" s="26" t="s">
        <v>336</v>
      </c>
      <c r="Z385" s="28">
        <v>44126</v>
      </c>
      <c r="AA385" s="29">
        <v>2362500</v>
      </c>
      <c r="AB385" s="26" t="s">
        <v>560</v>
      </c>
      <c r="AC385" s="25" t="s">
        <v>328</v>
      </c>
    </row>
    <row r="386" spans="2:29" ht="43.5" x14ac:dyDescent="0.35">
      <c r="B386" s="26" t="s">
        <v>121</v>
      </c>
      <c r="C386" s="27">
        <v>9</v>
      </c>
      <c r="D386" s="26" t="s">
        <v>531</v>
      </c>
      <c r="E386" s="27">
        <v>135000</v>
      </c>
      <c r="F386" s="27">
        <v>601</v>
      </c>
      <c r="G386" s="26" t="s">
        <v>95</v>
      </c>
      <c r="H386" s="27">
        <v>2021</v>
      </c>
      <c r="I386" s="27">
        <v>37618</v>
      </c>
      <c r="J386" s="26" t="s">
        <v>559</v>
      </c>
      <c r="K386" s="27" t="s">
        <v>9</v>
      </c>
      <c r="L386" s="26" t="s">
        <v>14</v>
      </c>
      <c r="M386" s="26" t="s">
        <v>331</v>
      </c>
      <c r="N386" s="26" t="s">
        <v>884</v>
      </c>
      <c r="O386" s="27">
        <v>775</v>
      </c>
      <c r="P386" s="26" t="s">
        <v>21</v>
      </c>
      <c r="Q386" s="26"/>
      <c r="R386" s="27"/>
      <c r="S386" s="26"/>
      <c r="T386" s="26" t="s">
        <v>885</v>
      </c>
      <c r="U386" s="27">
        <v>77504</v>
      </c>
      <c r="V386" s="26" t="s">
        <v>23</v>
      </c>
      <c r="W386" s="26" t="s">
        <v>337</v>
      </c>
      <c r="X386" s="27" t="s">
        <v>1174</v>
      </c>
      <c r="Y386" s="26" t="s">
        <v>336</v>
      </c>
      <c r="Z386" s="28">
        <v>44126</v>
      </c>
      <c r="AA386" s="29">
        <v>4249679</v>
      </c>
      <c r="AB386" s="26" t="s">
        <v>560</v>
      </c>
      <c r="AC386" s="25" t="s">
        <v>328</v>
      </c>
    </row>
    <row r="387" spans="2:29" ht="43.5" x14ac:dyDescent="0.35">
      <c r="B387" s="26" t="s">
        <v>121</v>
      </c>
      <c r="C387" s="27">
        <v>9</v>
      </c>
      <c r="D387" s="26" t="s">
        <v>531</v>
      </c>
      <c r="E387" s="27">
        <v>135000</v>
      </c>
      <c r="F387" s="27">
        <v>601</v>
      </c>
      <c r="G387" s="26" t="s">
        <v>95</v>
      </c>
      <c r="H387" s="27">
        <v>2021</v>
      </c>
      <c r="I387" s="27">
        <v>37638</v>
      </c>
      <c r="J387" s="26" t="s">
        <v>564</v>
      </c>
      <c r="K387" s="27" t="s">
        <v>9</v>
      </c>
      <c r="L387" s="26" t="s">
        <v>14</v>
      </c>
      <c r="M387" s="26" t="s">
        <v>331</v>
      </c>
      <c r="N387" s="26" t="s">
        <v>879</v>
      </c>
      <c r="O387" s="27">
        <v>499</v>
      </c>
      <c r="P387" s="33" t="s">
        <v>10</v>
      </c>
      <c r="Q387" s="26"/>
      <c r="R387" s="27"/>
      <c r="S387" s="26"/>
      <c r="T387" s="26" t="s">
        <v>880</v>
      </c>
      <c r="U387" s="27">
        <v>49902</v>
      </c>
      <c r="V387" s="26" t="s">
        <v>22</v>
      </c>
      <c r="W387" s="26" t="s">
        <v>553</v>
      </c>
      <c r="X387" s="27" t="s">
        <v>1203</v>
      </c>
      <c r="Y387" s="26" t="s">
        <v>294</v>
      </c>
      <c r="Z387" s="28">
        <v>44127</v>
      </c>
      <c r="AA387" s="31">
        <v>-192150</v>
      </c>
      <c r="AB387" s="26" t="s">
        <v>565</v>
      </c>
      <c r="AC387" s="25" t="s">
        <v>328</v>
      </c>
    </row>
    <row r="388" spans="2:29" ht="43.5" x14ac:dyDescent="0.35">
      <c r="B388" s="26" t="s">
        <v>121</v>
      </c>
      <c r="C388" s="27">
        <v>9</v>
      </c>
      <c r="D388" s="26" t="s">
        <v>531</v>
      </c>
      <c r="E388" s="27">
        <v>135000</v>
      </c>
      <c r="F388" s="27">
        <v>601</v>
      </c>
      <c r="G388" s="26" t="s">
        <v>95</v>
      </c>
      <c r="H388" s="27">
        <v>2021</v>
      </c>
      <c r="I388" s="27">
        <v>37548</v>
      </c>
      <c r="J388" s="26" t="s">
        <v>542</v>
      </c>
      <c r="K388" s="27" t="s">
        <v>9</v>
      </c>
      <c r="L388" s="26" t="s">
        <v>14</v>
      </c>
      <c r="M388" s="26" t="s">
        <v>331</v>
      </c>
      <c r="N388" s="26" t="s">
        <v>875</v>
      </c>
      <c r="O388" s="27">
        <v>406</v>
      </c>
      <c r="P388" s="33" t="s">
        <v>224</v>
      </c>
      <c r="Q388" s="26"/>
      <c r="R388" s="27"/>
      <c r="S388" s="26"/>
      <c r="T388" s="26" t="s">
        <v>882</v>
      </c>
      <c r="U388" s="27">
        <v>40607</v>
      </c>
      <c r="V388" s="26" t="s">
        <v>883</v>
      </c>
      <c r="W388" s="26" t="s">
        <v>544</v>
      </c>
      <c r="X388" s="27" t="s">
        <v>1202</v>
      </c>
      <c r="Y388" s="26" t="s">
        <v>543</v>
      </c>
      <c r="Z388" s="28">
        <v>44131</v>
      </c>
      <c r="AA388" s="29">
        <v>821208</v>
      </c>
      <c r="AB388" s="26" t="s">
        <v>545</v>
      </c>
      <c r="AC388" s="25" t="s">
        <v>328</v>
      </c>
    </row>
    <row r="389" spans="2:29" ht="43.5" x14ac:dyDescent="0.35">
      <c r="B389" s="26" t="s">
        <v>121</v>
      </c>
      <c r="C389" s="27">
        <v>9</v>
      </c>
      <c r="D389" s="26" t="s">
        <v>531</v>
      </c>
      <c r="E389" s="27">
        <v>135000</v>
      </c>
      <c r="F389" s="27">
        <v>601</v>
      </c>
      <c r="G389" s="26" t="s">
        <v>95</v>
      </c>
      <c r="H389" s="27">
        <v>2021</v>
      </c>
      <c r="I389" s="27">
        <v>37619</v>
      </c>
      <c r="J389" s="26" t="s">
        <v>561</v>
      </c>
      <c r="K389" s="27" t="s">
        <v>9</v>
      </c>
      <c r="L389" s="26" t="s">
        <v>14</v>
      </c>
      <c r="M389" s="26" t="s">
        <v>331</v>
      </c>
      <c r="N389" s="26" t="s">
        <v>879</v>
      </c>
      <c r="O389" s="27">
        <v>499</v>
      </c>
      <c r="P389" s="33" t="s">
        <v>10</v>
      </c>
      <c r="Q389" s="26"/>
      <c r="R389" s="27"/>
      <c r="S389" s="26"/>
      <c r="T389" s="26" t="s">
        <v>881</v>
      </c>
      <c r="U389" s="27">
        <v>49901</v>
      </c>
      <c r="V389" s="26" t="s">
        <v>11</v>
      </c>
      <c r="W389" s="26" t="s">
        <v>337</v>
      </c>
      <c r="X389" s="27" t="s">
        <v>1174</v>
      </c>
      <c r="Y389" s="26" t="s">
        <v>336</v>
      </c>
      <c r="Z389" s="28">
        <v>44131</v>
      </c>
      <c r="AA389" s="29">
        <v>3000000</v>
      </c>
      <c r="AB389" s="26" t="s">
        <v>562</v>
      </c>
      <c r="AC389" s="25" t="s">
        <v>328</v>
      </c>
    </row>
    <row r="390" spans="2:29" ht="43.5" x14ac:dyDescent="0.35">
      <c r="B390" s="26" t="s">
        <v>121</v>
      </c>
      <c r="C390" s="27">
        <v>9</v>
      </c>
      <c r="D390" s="26" t="s">
        <v>531</v>
      </c>
      <c r="E390" s="27">
        <v>135000</v>
      </c>
      <c r="F390" s="27">
        <v>601</v>
      </c>
      <c r="G390" s="26" t="s">
        <v>95</v>
      </c>
      <c r="H390" s="27">
        <v>2021</v>
      </c>
      <c r="I390" s="27">
        <v>37636</v>
      </c>
      <c r="J390" s="26" t="s">
        <v>552</v>
      </c>
      <c r="K390" s="27" t="s">
        <v>9</v>
      </c>
      <c r="L390" s="26" t="s">
        <v>14</v>
      </c>
      <c r="M390" s="26" t="s">
        <v>331</v>
      </c>
      <c r="N390" s="26" t="s">
        <v>879</v>
      </c>
      <c r="O390" s="27">
        <v>499</v>
      </c>
      <c r="P390" s="33" t="s">
        <v>10</v>
      </c>
      <c r="Q390" s="26"/>
      <c r="R390" s="27"/>
      <c r="S390" s="26"/>
      <c r="T390" s="26" t="s">
        <v>880</v>
      </c>
      <c r="U390" s="27">
        <v>49902</v>
      </c>
      <c r="V390" s="26" t="s">
        <v>22</v>
      </c>
      <c r="W390" s="26" t="s">
        <v>337</v>
      </c>
      <c r="X390" s="27" t="s">
        <v>1174</v>
      </c>
      <c r="Y390" s="26" t="s">
        <v>336</v>
      </c>
      <c r="Z390" s="28">
        <v>44131</v>
      </c>
      <c r="AA390" s="29">
        <v>192150</v>
      </c>
      <c r="AB390" s="26" t="s">
        <v>563</v>
      </c>
      <c r="AC390" s="25" t="s">
        <v>328</v>
      </c>
    </row>
    <row r="391" spans="2:29" ht="43.5" x14ac:dyDescent="0.35">
      <c r="B391" s="26" t="s">
        <v>121</v>
      </c>
      <c r="C391" s="27">
        <v>9</v>
      </c>
      <c r="D391" s="26" t="s">
        <v>531</v>
      </c>
      <c r="E391" s="27">
        <v>135000</v>
      </c>
      <c r="F391" s="27">
        <v>601</v>
      </c>
      <c r="G391" s="26" t="s">
        <v>95</v>
      </c>
      <c r="H391" s="27">
        <v>2021</v>
      </c>
      <c r="I391" s="27">
        <v>37617</v>
      </c>
      <c r="J391" s="26" t="s">
        <v>557</v>
      </c>
      <c r="K391" s="27" t="s">
        <v>9</v>
      </c>
      <c r="L391" s="26" t="s">
        <v>14</v>
      </c>
      <c r="M391" s="26" t="s">
        <v>331</v>
      </c>
      <c r="N391" s="26" t="s">
        <v>884</v>
      </c>
      <c r="O391" s="27">
        <v>775</v>
      </c>
      <c r="P391" s="26" t="s">
        <v>21</v>
      </c>
      <c r="Q391" s="26"/>
      <c r="R391" s="27"/>
      <c r="S391" s="26"/>
      <c r="T391" s="26" t="s">
        <v>885</v>
      </c>
      <c r="U391" s="27">
        <v>77504</v>
      </c>
      <c r="V391" s="26" t="s">
        <v>23</v>
      </c>
      <c r="W391" s="26" t="s">
        <v>337</v>
      </c>
      <c r="X391" s="27" t="s">
        <v>1174</v>
      </c>
      <c r="Y391" s="26" t="s">
        <v>336</v>
      </c>
      <c r="Z391" s="28">
        <v>44145</v>
      </c>
      <c r="AA391" s="29">
        <v>7948800</v>
      </c>
      <c r="AB391" s="26" t="s">
        <v>558</v>
      </c>
      <c r="AC391" s="25" t="s">
        <v>328</v>
      </c>
    </row>
    <row r="392" spans="2:29" ht="43.5" x14ac:dyDescent="0.35">
      <c r="B392" s="26" t="s">
        <v>121</v>
      </c>
      <c r="C392" s="27">
        <v>9</v>
      </c>
      <c r="D392" s="26" t="s">
        <v>531</v>
      </c>
      <c r="E392" s="27">
        <v>135000</v>
      </c>
      <c r="F392" s="27">
        <v>601</v>
      </c>
      <c r="G392" s="26" t="s">
        <v>95</v>
      </c>
      <c r="H392" s="27">
        <v>2021</v>
      </c>
      <c r="I392" s="27">
        <v>37952</v>
      </c>
      <c r="J392" s="26" t="s">
        <v>566</v>
      </c>
      <c r="K392" s="27" t="s">
        <v>9</v>
      </c>
      <c r="L392" s="26" t="s">
        <v>12</v>
      </c>
      <c r="M392" s="26" t="s">
        <v>334</v>
      </c>
      <c r="N392" s="26" t="s">
        <v>871</v>
      </c>
      <c r="O392" s="27">
        <v>405</v>
      </c>
      <c r="P392" s="33" t="s">
        <v>96</v>
      </c>
      <c r="Q392" s="26"/>
      <c r="R392" s="27"/>
      <c r="S392" s="26"/>
      <c r="T392" s="26" t="s">
        <v>874</v>
      </c>
      <c r="U392" s="27">
        <v>40505</v>
      </c>
      <c r="V392" s="26" t="s">
        <v>101</v>
      </c>
      <c r="W392" s="26" t="s">
        <v>533</v>
      </c>
      <c r="X392" s="27" t="s">
        <v>1198</v>
      </c>
      <c r="Y392" s="26" t="s">
        <v>103</v>
      </c>
      <c r="Z392" s="28">
        <v>44155</v>
      </c>
      <c r="AA392" s="29">
        <v>3300000</v>
      </c>
      <c r="AB392" s="26" t="s">
        <v>567</v>
      </c>
      <c r="AC392" s="25" t="s">
        <v>328</v>
      </c>
    </row>
    <row r="393" spans="2:29" ht="43.5" x14ac:dyDescent="0.35">
      <c r="B393" s="26" t="s">
        <v>121</v>
      </c>
      <c r="C393" s="27">
        <v>9</v>
      </c>
      <c r="D393" s="26" t="s">
        <v>531</v>
      </c>
      <c r="E393" s="27">
        <v>135000</v>
      </c>
      <c r="F393" s="27">
        <v>601</v>
      </c>
      <c r="G393" s="26" t="s">
        <v>95</v>
      </c>
      <c r="H393" s="27">
        <v>2021</v>
      </c>
      <c r="I393" s="27">
        <v>37952</v>
      </c>
      <c r="J393" s="26" t="s">
        <v>566</v>
      </c>
      <c r="K393" s="27" t="s">
        <v>9</v>
      </c>
      <c r="L393" s="26" t="s">
        <v>12</v>
      </c>
      <c r="M393" s="26" t="s">
        <v>334</v>
      </c>
      <c r="N393" s="26" t="s">
        <v>875</v>
      </c>
      <c r="O393" s="27">
        <v>406</v>
      </c>
      <c r="P393" s="33" t="s">
        <v>224</v>
      </c>
      <c r="Q393" s="26"/>
      <c r="R393" s="27"/>
      <c r="S393" s="26"/>
      <c r="T393" s="26" t="s">
        <v>876</v>
      </c>
      <c r="U393" s="27">
        <v>40603</v>
      </c>
      <c r="V393" s="26" t="s">
        <v>288</v>
      </c>
      <c r="W393" s="26" t="s">
        <v>533</v>
      </c>
      <c r="X393" s="27" t="s">
        <v>1198</v>
      </c>
      <c r="Y393" s="26" t="s">
        <v>103</v>
      </c>
      <c r="Z393" s="28">
        <v>44155</v>
      </c>
      <c r="AA393" s="31">
        <v>-500000</v>
      </c>
      <c r="AB393" s="26" t="s">
        <v>567</v>
      </c>
      <c r="AC393" s="25" t="s">
        <v>328</v>
      </c>
    </row>
    <row r="394" spans="2:29" ht="58" x14ac:dyDescent="0.35">
      <c r="B394" s="26" t="s">
        <v>121</v>
      </c>
      <c r="C394" s="27">
        <v>9</v>
      </c>
      <c r="D394" s="26" t="s">
        <v>531</v>
      </c>
      <c r="E394" s="27">
        <v>135000</v>
      </c>
      <c r="F394" s="27">
        <v>601</v>
      </c>
      <c r="G394" s="26" t="s">
        <v>95</v>
      </c>
      <c r="H394" s="27">
        <v>2021</v>
      </c>
      <c r="I394" s="27">
        <v>37952</v>
      </c>
      <c r="J394" s="26" t="s">
        <v>566</v>
      </c>
      <c r="K394" s="27" t="s">
        <v>9</v>
      </c>
      <c r="L394" s="26" t="s">
        <v>12</v>
      </c>
      <c r="M394" s="26" t="s">
        <v>334</v>
      </c>
      <c r="N394" s="26" t="s">
        <v>877</v>
      </c>
      <c r="O394" s="27">
        <v>440</v>
      </c>
      <c r="P394" s="26" t="s">
        <v>99</v>
      </c>
      <c r="Q394" s="26"/>
      <c r="R394" s="27"/>
      <c r="S394" s="26"/>
      <c r="T394" s="26" t="s">
        <v>878</v>
      </c>
      <c r="U394" s="27">
        <v>44014</v>
      </c>
      <c r="V394" s="26" t="s">
        <v>100</v>
      </c>
      <c r="W394" s="26" t="s">
        <v>533</v>
      </c>
      <c r="X394" s="27" t="s">
        <v>1198</v>
      </c>
      <c r="Y394" s="26" t="s">
        <v>103</v>
      </c>
      <c r="Z394" s="28">
        <v>44155</v>
      </c>
      <c r="AA394" s="31">
        <v>-2800000</v>
      </c>
      <c r="AB394" s="26" t="s">
        <v>567</v>
      </c>
      <c r="AC394" s="25" t="s">
        <v>328</v>
      </c>
    </row>
    <row r="395" spans="2:29" ht="58" x14ac:dyDescent="0.35">
      <c r="B395" s="26" t="s">
        <v>121</v>
      </c>
      <c r="C395" s="27">
        <v>9</v>
      </c>
      <c r="D395" s="26" t="s">
        <v>531</v>
      </c>
      <c r="E395" s="27">
        <v>135000</v>
      </c>
      <c r="F395" s="27">
        <v>601</v>
      </c>
      <c r="G395" s="26" t="s">
        <v>95</v>
      </c>
      <c r="H395" s="27">
        <v>2021</v>
      </c>
      <c r="I395" s="27">
        <v>36634</v>
      </c>
      <c r="J395" s="26" t="s">
        <v>532</v>
      </c>
      <c r="K395" s="27" t="s">
        <v>9</v>
      </c>
      <c r="L395" s="26" t="s">
        <v>14</v>
      </c>
      <c r="M395" s="26" t="s">
        <v>331</v>
      </c>
      <c r="N395" s="26" t="s">
        <v>871</v>
      </c>
      <c r="O395" s="27">
        <v>405</v>
      </c>
      <c r="P395" s="33" t="s">
        <v>96</v>
      </c>
      <c r="Q395" s="26"/>
      <c r="R395" s="27"/>
      <c r="S395" s="26"/>
      <c r="T395" s="26" t="s">
        <v>874</v>
      </c>
      <c r="U395" s="27">
        <v>40505</v>
      </c>
      <c r="V395" s="26" t="s">
        <v>101</v>
      </c>
      <c r="W395" s="26" t="s">
        <v>533</v>
      </c>
      <c r="X395" s="27" t="s">
        <v>1198</v>
      </c>
      <c r="Y395" s="26" t="s">
        <v>103</v>
      </c>
      <c r="Z395" s="28">
        <v>44160</v>
      </c>
      <c r="AA395" s="29">
        <v>72156862</v>
      </c>
      <c r="AB395" s="26" t="s">
        <v>534</v>
      </c>
      <c r="AC395" s="25" t="s">
        <v>328</v>
      </c>
    </row>
    <row r="396" spans="2:29" ht="58" x14ac:dyDescent="0.35">
      <c r="B396" s="26" t="s">
        <v>121</v>
      </c>
      <c r="C396" s="27">
        <v>9</v>
      </c>
      <c r="D396" s="26" t="s">
        <v>531</v>
      </c>
      <c r="E396" s="27">
        <v>135000</v>
      </c>
      <c r="F396" s="27">
        <v>601</v>
      </c>
      <c r="G396" s="26" t="s">
        <v>95</v>
      </c>
      <c r="H396" s="27">
        <v>2021</v>
      </c>
      <c r="I396" s="27">
        <v>38065</v>
      </c>
      <c r="J396" s="26" t="s">
        <v>568</v>
      </c>
      <c r="K396" s="27" t="s">
        <v>9</v>
      </c>
      <c r="L396" s="26" t="s">
        <v>14</v>
      </c>
      <c r="M396" s="26" t="s">
        <v>331</v>
      </c>
      <c r="N396" s="26" t="s">
        <v>797</v>
      </c>
      <c r="O396" s="27">
        <v>430</v>
      </c>
      <c r="P396" s="26" t="s">
        <v>24</v>
      </c>
      <c r="Q396" s="26"/>
      <c r="R396" s="27"/>
      <c r="S396" s="26"/>
      <c r="T396" s="26" t="s">
        <v>873</v>
      </c>
      <c r="U396" s="27">
        <v>43017</v>
      </c>
      <c r="V396" s="26" t="s">
        <v>97</v>
      </c>
      <c r="W396" s="26" t="s">
        <v>570</v>
      </c>
      <c r="X396" s="27" t="s">
        <v>1204</v>
      </c>
      <c r="Y396" s="26" t="s">
        <v>569</v>
      </c>
      <c r="Z396" s="28">
        <v>44180</v>
      </c>
      <c r="AA396" s="29">
        <v>7416806</v>
      </c>
      <c r="AB396" s="26" t="s">
        <v>571</v>
      </c>
      <c r="AC396" s="25" t="s">
        <v>328</v>
      </c>
    </row>
    <row r="397" spans="2:29" ht="43.5" x14ac:dyDescent="0.35">
      <c r="B397" s="26" t="s">
        <v>121</v>
      </c>
      <c r="C397" s="27">
        <v>9</v>
      </c>
      <c r="D397" s="26" t="s">
        <v>531</v>
      </c>
      <c r="E397" s="27">
        <v>135000</v>
      </c>
      <c r="F397" s="27">
        <v>601</v>
      </c>
      <c r="G397" s="26" t="s">
        <v>95</v>
      </c>
      <c r="H397" s="27">
        <v>2021</v>
      </c>
      <c r="I397" s="27">
        <v>38121</v>
      </c>
      <c r="J397" s="26" t="s">
        <v>572</v>
      </c>
      <c r="K397" s="27" t="s">
        <v>9</v>
      </c>
      <c r="L397" s="26" t="s">
        <v>12</v>
      </c>
      <c r="M397" s="26" t="s">
        <v>334</v>
      </c>
      <c r="N397" s="26" t="s">
        <v>871</v>
      </c>
      <c r="O397" s="27">
        <v>405</v>
      </c>
      <c r="P397" s="33" t="s">
        <v>96</v>
      </c>
      <c r="Q397" s="26"/>
      <c r="R397" s="27"/>
      <c r="S397" s="26"/>
      <c r="T397" s="26" t="s">
        <v>872</v>
      </c>
      <c r="U397" s="27">
        <v>40502</v>
      </c>
      <c r="V397" s="26" t="s">
        <v>122</v>
      </c>
      <c r="W397" s="26" t="s">
        <v>337</v>
      </c>
      <c r="X397" s="27" t="s">
        <v>1174</v>
      </c>
      <c r="Y397" s="26" t="s">
        <v>336</v>
      </c>
      <c r="Z397" s="28">
        <v>44180</v>
      </c>
      <c r="AA397" s="29">
        <v>0</v>
      </c>
      <c r="AB397" s="26" t="s">
        <v>573</v>
      </c>
      <c r="AC397" s="25" t="s">
        <v>328</v>
      </c>
    </row>
    <row r="398" spans="2:29" ht="58" x14ac:dyDescent="0.35">
      <c r="B398" s="26" t="s">
        <v>121</v>
      </c>
      <c r="C398" s="27">
        <v>9</v>
      </c>
      <c r="D398" s="26" t="s">
        <v>531</v>
      </c>
      <c r="E398" s="27">
        <v>135000</v>
      </c>
      <c r="F398" s="27">
        <v>601</v>
      </c>
      <c r="G398" s="26" t="s">
        <v>95</v>
      </c>
      <c r="H398" s="27">
        <v>2021</v>
      </c>
      <c r="I398" s="27">
        <v>38242</v>
      </c>
      <c r="J398" s="26" t="s">
        <v>1124</v>
      </c>
      <c r="K398" s="27" t="s">
        <v>9</v>
      </c>
      <c r="L398" s="26" t="s">
        <v>12</v>
      </c>
      <c r="M398" s="26" t="s">
        <v>334</v>
      </c>
      <c r="N398" s="26" t="s">
        <v>871</v>
      </c>
      <c r="O398" s="27">
        <v>405</v>
      </c>
      <c r="P398" s="33" t="s">
        <v>96</v>
      </c>
      <c r="Q398" s="26"/>
      <c r="R398" s="27"/>
      <c r="S398" s="26"/>
      <c r="T398" s="26" t="s">
        <v>874</v>
      </c>
      <c r="U398" s="27">
        <v>40505</v>
      </c>
      <c r="V398" s="26" t="s">
        <v>101</v>
      </c>
      <c r="W398" s="26" t="s">
        <v>337</v>
      </c>
      <c r="X398" s="27" t="s">
        <v>1174</v>
      </c>
      <c r="Y398" s="26" t="s">
        <v>336</v>
      </c>
      <c r="Z398" s="28">
        <v>44217</v>
      </c>
      <c r="AA398" s="29">
        <v>400000</v>
      </c>
      <c r="AB398" s="26" t="s">
        <v>1125</v>
      </c>
      <c r="AC398" s="25" t="s">
        <v>328</v>
      </c>
    </row>
    <row r="399" spans="2:29" ht="58" x14ac:dyDescent="0.35">
      <c r="B399" s="26" t="s">
        <v>121</v>
      </c>
      <c r="C399" s="27">
        <v>9</v>
      </c>
      <c r="D399" s="26" t="s">
        <v>531</v>
      </c>
      <c r="E399" s="27">
        <v>135000</v>
      </c>
      <c r="F399" s="27">
        <v>601</v>
      </c>
      <c r="G399" s="26" t="s">
        <v>95</v>
      </c>
      <c r="H399" s="27">
        <v>2021</v>
      </c>
      <c r="I399" s="27">
        <v>38242</v>
      </c>
      <c r="J399" s="26" t="s">
        <v>1124</v>
      </c>
      <c r="K399" s="27" t="s">
        <v>9</v>
      </c>
      <c r="L399" s="26" t="s">
        <v>12</v>
      </c>
      <c r="M399" s="26" t="s">
        <v>334</v>
      </c>
      <c r="N399" s="26" t="s">
        <v>877</v>
      </c>
      <c r="O399" s="27">
        <v>440</v>
      </c>
      <c r="P399" s="26" t="s">
        <v>99</v>
      </c>
      <c r="Q399" s="26"/>
      <c r="R399" s="27"/>
      <c r="S399" s="26"/>
      <c r="T399" s="26" t="s">
        <v>878</v>
      </c>
      <c r="U399" s="27">
        <v>44014</v>
      </c>
      <c r="V399" s="26" t="s">
        <v>100</v>
      </c>
      <c r="W399" s="26" t="s">
        <v>337</v>
      </c>
      <c r="X399" s="27" t="s">
        <v>1174</v>
      </c>
      <c r="Y399" s="26" t="s">
        <v>336</v>
      </c>
      <c r="Z399" s="28">
        <v>44217</v>
      </c>
      <c r="AA399" s="31">
        <v>-400000</v>
      </c>
      <c r="AB399" s="26" t="s">
        <v>1125</v>
      </c>
      <c r="AC399" s="25" t="s">
        <v>328</v>
      </c>
    </row>
    <row r="400" spans="2:29" ht="43.5" x14ac:dyDescent="0.35">
      <c r="B400" s="26" t="s">
        <v>121</v>
      </c>
      <c r="C400" s="27">
        <v>9</v>
      </c>
      <c r="D400" s="26" t="s">
        <v>531</v>
      </c>
      <c r="E400" s="27">
        <v>135000</v>
      </c>
      <c r="F400" s="27">
        <v>601</v>
      </c>
      <c r="G400" s="26" t="s">
        <v>95</v>
      </c>
      <c r="H400" s="27">
        <v>2021</v>
      </c>
      <c r="I400" s="27">
        <v>38243</v>
      </c>
      <c r="J400" s="26" t="s">
        <v>1126</v>
      </c>
      <c r="K400" s="27" t="s">
        <v>9</v>
      </c>
      <c r="L400" s="26" t="s">
        <v>12</v>
      </c>
      <c r="M400" s="26" t="s">
        <v>334</v>
      </c>
      <c r="N400" s="26" t="s">
        <v>871</v>
      </c>
      <c r="O400" s="27">
        <v>405</v>
      </c>
      <c r="P400" s="33" t="s">
        <v>96</v>
      </c>
      <c r="Q400" s="26"/>
      <c r="R400" s="27"/>
      <c r="S400" s="26"/>
      <c r="T400" s="26" t="s">
        <v>874</v>
      </c>
      <c r="U400" s="27">
        <v>40505</v>
      </c>
      <c r="V400" s="26" t="s">
        <v>101</v>
      </c>
      <c r="W400" s="26" t="s">
        <v>337</v>
      </c>
      <c r="X400" s="27" t="s">
        <v>1174</v>
      </c>
      <c r="Y400" s="26" t="s">
        <v>336</v>
      </c>
      <c r="Z400" s="28">
        <v>44217</v>
      </c>
      <c r="AA400" s="29">
        <v>481848</v>
      </c>
      <c r="AB400" s="26" t="s">
        <v>1127</v>
      </c>
      <c r="AC400" s="25" t="s">
        <v>328</v>
      </c>
    </row>
    <row r="401" spans="2:29" ht="58" x14ac:dyDescent="0.35">
      <c r="B401" s="26" t="s">
        <v>121</v>
      </c>
      <c r="C401" s="27">
        <v>9</v>
      </c>
      <c r="D401" s="26" t="s">
        <v>531</v>
      </c>
      <c r="E401" s="27">
        <v>135000</v>
      </c>
      <c r="F401" s="27">
        <v>601</v>
      </c>
      <c r="G401" s="26" t="s">
        <v>95</v>
      </c>
      <c r="H401" s="27">
        <v>2021</v>
      </c>
      <c r="I401" s="27">
        <v>38243</v>
      </c>
      <c r="J401" s="26" t="s">
        <v>1126</v>
      </c>
      <c r="K401" s="27" t="s">
        <v>9</v>
      </c>
      <c r="L401" s="26" t="s">
        <v>12</v>
      </c>
      <c r="M401" s="26" t="s">
        <v>334</v>
      </c>
      <c r="N401" s="26" t="s">
        <v>877</v>
      </c>
      <c r="O401" s="27">
        <v>440</v>
      </c>
      <c r="P401" s="26" t="s">
        <v>99</v>
      </c>
      <c r="Q401" s="26"/>
      <c r="R401" s="27"/>
      <c r="S401" s="26"/>
      <c r="T401" s="26" t="s">
        <v>878</v>
      </c>
      <c r="U401" s="27">
        <v>44014</v>
      </c>
      <c r="V401" s="26" t="s">
        <v>100</v>
      </c>
      <c r="W401" s="26" t="s">
        <v>337</v>
      </c>
      <c r="X401" s="27" t="s">
        <v>1174</v>
      </c>
      <c r="Y401" s="26" t="s">
        <v>336</v>
      </c>
      <c r="Z401" s="28">
        <v>44217</v>
      </c>
      <c r="AA401" s="31">
        <v>-481848</v>
      </c>
      <c r="AB401" s="26" t="s">
        <v>1127</v>
      </c>
      <c r="AC401" s="25" t="s">
        <v>328</v>
      </c>
    </row>
    <row r="402" spans="2:29" ht="58" x14ac:dyDescent="0.35">
      <c r="B402" s="26" t="s">
        <v>121</v>
      </c>
      <c r="C402" s="27">
        <v>9</v>
      </c>
      <c r="D402" s="26" t="s">
        <v>531</v>
      </c>
      <c r="E402" s="27">
        <v>135000</v>
      </c>
      <c r="F402" s="27">
        <v>601</v>
      </c>
      <c r="G402" s="26" t="s">
        <v>95</v>
      </c>
      <c r="H402" s="27">
        <v>2021</v>
      </c>
      <c r="I402" s="27">
        <v>38998</v>
      </c>
      <c r="J402" s="26" t="s">
        <v>1339</v>
      </c>
      <c r="K402" s="27" t="s">
        <v>9</v>
      </c>
      <c r="L402" s="26" t="s">
        <v>14</v>
      </c>
      <c r="M402" s="26" t="s">
        <v>331</v>
      </c>
      <c r="N402" s="26" t="s">
        <v>871</v>
      </c>
      <c r="O402" s="27">
        <v>405</v>
      </c>
      <c r="P402" s="33" t="s">
        <v>96</v>
      </c>
      <c r="Q402" s="26"/>
      <c r="R402" s="27"/>
      <c r="S402" s="26"/>
      <c r="T402" s="26" t="s">
        <v>872</v>
      </c>
      <c r="U402" s="27">
        <v>40502</v>
      </c>
      <c r="V402" s="26" t="s">
        <v>122</v>
      </c>
      <c r="W402" s="26" t="s">
        <v>535</v>
      </c>
      <c r="X402" s="27" t="s">
        <v>1199</v>
      </c>
      <c r="Y402" s="26" t="s">
        <v>193</v>
      </c>
      <c r="Z402" s="28">
        <v>44295</v>
      </c>
      <c r="AA402" s="29">
        <v>5375929</v>
      </c>
      <c r="AB402" s="26" t="s">
        <v>1340</v>
      </c>
      <c r="AC402" s="25" t="s">
        <v>328</v>
      </c>
    </row>
    <row r="403" spans="2:29" ht="58" x14ac:dyDescent="0.35">
      <c r="B403" s="26" t="s">
        <v>121</v>
      </c>
      <c r="C403" s="27">
        <v>9</v>
      </c>
      <c r="D403" s="26" t="s">
        <v>531</v>
      </c>
      <c r="E403" s="27">
        <v>135000</v>
      </c>
      <c r="F403" s="27">
        <v>601</v>
      </c>
      <c r="G403" s="26" t="s">
        <v>95</v>
      </c>
      <c r="H403" s="27">
        <v>2021</v>
      </c>
      <c r="I403" s="27">
        <v>38998</v>
      </c>
      <c r="J403" s="26" t="s">
        <v>1339</v>
      </c>
      <c r="K403" s="27" t="s">
        <v>9</v>
      </c>
      <c r="L403" s="26" t="s">
        <v>14</v>
      </c>
      <c r="M403" s="26" t="s">
        <v>331</v>
      </c>
      <c r="N403" s="26" t="s">
        <v>877</v>
      </c>
      <c r="O403" s="27">
        <v>440</v>
      </c>
      <c r="P403" s="26" t="s">
        <v>99</v>
      </c>
      <c r="Q403" s="26"/>
      <c r="R403" s="27"/>
      <c r="S403" s="26"/>
      <c r="T403" s="26" t="s">
        <v>892</v>
      </c>
      <c r="U403" s="27">
        <v>44013</v>
      </c>
      <c r="V403" s="26" t="s">
        <v>123</v>
      </c>
      <c r="W403" s="26" t="s">
        <v>535</v>
      </c>
      <c r="X403" s="27" t="s">
        <v>1199</v>
      </c>
      <c r="Y403" s="26" t="s">
        <v>193</v>
      </c>
      <c r="Z403" s="28">
        <v>44295</v>
      </c>
      <c r="AA403" s="29">
        <v>3762691</v>
      </c>
      <c r="AB403" s="26" t="s">
        <v>1340</v>
      </c>
      <c r="AC403" s="25" t="s">
        <v>328</v>
      </c>
    </row>
    <row r="404" spans="2:29" ht="43.5" x14ac:dyDescent="0.35">
      <c r="B404" s="26" t="s">
        <v>121</v>
      </c>
      <c r="C404" s="27">
        <v>9</v>
      </c>
      <c r="D404" s="26" t="s">
        <v>531</v>
      </c>
      <c r="E404" s="27">
        <v>135000</v>
      </c>
      <c r="F404" s="27">
        <v>601</v>
      </c>
      <c r="G404" s="26" t="s">
        <v>95</v>
      </c>
      <c r="H404" s="27">
        <v>2021</v>
      </c>
      <c r="I404" s="27">
        <v>39314</v>
      </c>
      <c r="J404" s="26" t="s">
        <v>1341</v>
      </c>
      <c r="K404" s="27" t="s">
        <v>9</v>
      </c>
      <c r="L404" s="26" t="s">
        <v>12</v>
      </c>
      <c r="M404" s="26" t="s">
        <v>334</v>
      </c>
      <c r="N404" s="26" t="s">
        <v>871</v>
      </c>
      <c r="O404" s="27">
        <v>405</v>
      </c>
      <c r="P404" s="33" t="s">
        <v>96</v>
      </c>
      <c r="Q404" s="26"/>
      <c r="R404" s="27"/>
      <c r="S404" s="26"/>
      <c r="T404" s="26" t="s">
        <v>872</v>
      </c>
      <c r="U404" s="27">
        <v>40502</v>
      </c>
      <c r="V404" s="26" t="s">
        <v>122</v>
      </c>
      <c r="W404" s="26" t="s">
        <v>337</v>
      </c>
      <c r="X404" s="27" t="s">
        <v>1174</v>
      </c>
      <c r="Y404" s="26" t="s">
        <v>336</v>
      </c>
      <c r="Z404" s="28">
        <v>44308</v>
      </c>
      <c r="AA404" s="31">
        <v>-18002665</v>
      </c>
      <c r="AB404" s="26" t="s">
        <v>1342</v>
      </c>
      <c r="AC404" s="25" t="s">
        <v>328</v>
      </c>
    </row>
    <row r="405" spans="2:29" ht="43.5" x14ac:dyDescent="0.35">
      <c r="B405" s="26" t="s">
        <v>121</v>
      </c>
      <c r="C405" s="27">
        <v>9</v>
      </c>
      <c r="D405" s="26" t="s">
        <v>531</v>
      </c>
      <c r="E405" s="27">
        <v>135000</v>
      </c>
      <c r="F405" s="27">
        <v>601</v>
      </c>
      <c r="G405" s="26" t="s">
        <v>95</v>
      </c>
      <c r="H405" s="27">
        <v>2021</v>
      </c>
      <c r="I405" s="27">
        <v>39314</v>
      </c>
      <c r="J405" s="26" t="s">
        <v>1341</v>
      </c>
      <c r="K405" s="27" t="s">
        <v>9</v>
      </c>
      <c r="L405" s="26" t="s">
        <v>12</v>
      </c>
      <c r="M405" s="26" t="s">
        <v>334</v>
      </c>
      <c r="N405" s="26" t="s">
        <v>871</v>
      </c>
      <c r="O405" s="27">
        <v>405</v>
      </c>
      <c r="P405" s="33" t="s">
        <v>96</v>
      </c>
      <c r="Q405" s="26"/>
      <c r="R405" s="27"/>
      <c r="S405" s="26"/>
      <c r="T405" s="26" t="s">
        <v>872</v>
      </c>
      <c r="U405" s="27">
        <v>40502</v>
      </c>
      <c r="V405" s="26" t="s">
        <v>122</v>
      </c>
      <c r="W405" s="26" t="s">
        <v>535</v>
      </c>
      <c r="X405" s="27" t="s">
        <v>1199</v>
      </c>
      <c r="Y405" s="26" t="s">
        <v>193</v>
      </c>
      <c r="Z405" s="28">
        <v>44308</v>
      </c>
      <c r="AA405" s="29">
        <v>9000000</v>
      </c>
      <c r="AB405" s="26" t="s">
        <v>1342</v>
      </c>
      <c r="AC405" s="25" t="s">
        <v>328</v>
      </c>
    </row>
    <row r="406" spans="2:29" ht="43.5" x14ac:dyDescent="0.35">
      <c r="B406" s="26" t="s">
        <v>121</v>
      </c>
      <c r="C406" s="27">
        <v>9</v>
      </c>
      <c r="D406" s="26" t="s">
        <v>531</v>
      </c>
      <c r="E406" s="27">
        <v>135000</v>
      </c>
      <c r="F406" s="27">
        <v>601</v>
      </c>
      <c r="G406" s="26" t="s">
        <v>95</v>
      </c>
      <c r="H406" s="27">
        <v>2021</v>
      </c>
      <c r="I406" s="27">
        <v>39314</v>
      </c>
      <c r="J406" s="26" t="s">
        <v>1341</v>
      </c>
      <c r="K406" s="27" t="s">
        <v>9</v>
      </c>
      <c r="L406" s="26" t="s">
        <v>12</v>
      </c>
      <c r="M406" s="26" t="s">
        <v>334</v>
      </c>
      <c r="N406" s="26" t="s">
        <v>877</v>
      </c>
      <c r="O406" s="27">
        <v>440</v>
      </c>
      <c r="P406" s="26" t="s">
        <v>99</v>
      </c>
      <c r="Q406" s="26"/>
      <c r="R406" s="27"/>
      <c r="S406" s="26"/>
      <c r="T406" s="26" t="s">
        <v>892</v>
      </c>
      <c r="U406" s="27">
        <v>44013</v>
      </c>
      <c r="V406" s="26" t="s">
        <v>123</v>
      </c>
      <c r="W406" s="26" t="s">
        <v>535</v>
      </c>
      <c r="X406" s="27" t="s">
        <v>1199</v>
      </c>
      <c r="Y406" s="26" t="s">
        <v>193</v>
      </c>
      <c r="Z406" s="28">
        <v>44308</v>
      </c>
      <c r="AA406" s="29">
        <v>9002665</v>
      </c>
      <c r="AB406" s="26" t="s">
        <v>1342</v>
      </c>
      <c r="AC406" s="25" t="s">
        <v>328</v>
      </c>
    </row>
    <row r="407" spans="2:29" ht="43.5" x14ac:dyDescent="0.35">
      <c r="B407" s="26" t="s">
        <v>121</v>
      </c>
      <c r="C407" s="27">
        <v>9</v>
      </c>
      <c r="D407" s="26" t="s">
        <v>531</v>
      </c>
      <c r="E407" s="27">
        <v>135000</v>
      </c>
      <c r="F407" s="27">
        <v>601</v>
      </c>
      <c r="G407" s="26" t="s">
        <v>95</v>
      </c>
      <c r="H407" s="27">
        <v>2021</v>
      </c>
      <c r="I407" s="27">
        <v>39324</v>
      </c>
      <c r="J407" s="26" t="s">
        <v>1343</v>
      </c>
      <c r="K407" s="27" t="s">
        <v>9</v>
      </c>
      <c r="L407" s="26" t="s">
        <v>12</v>
      </c>
      <c r="M407" s="26" t="s">
        <v>334</v>
      </c>
      <c r="N407" s="26" t="s">
        <v>871</v>
      </c>
      <c r="O407" s="27">
        <v>405</v>
      </c>
      <c r="P407" s="33" t="s">
        <v>96</v>
      </c>
      <c r="Q407" s="26"/>
      <c r="R407" s="27"/>
      <c r="S407" s="26"/>
      <c r="T407" s="26" t="s">
        <v>874</v>
      </c>
      <c r="U407" s="27">
        <v>40505</v>
      </c>
      <c r="V407" s="26" t="s">
        <v>101</v>
      </c>
      <c r="W407" s="26" t="s">
        <v>533</v>
      </c>
      <c r="X407" s="27" t="s">
        <v>1198</v>
      </c>
      <c r="Y407" s="26" t="s">
        <v>103</v>
      </c>
      <c r="Z407" s="28">
        <v>44310</v>
      </c>
      <c r="AA407" s="31">
        <v>-400000</v>
      </c>
      <c r="AB407" s="26" t="s">
        <v>1344</v>
      </c>
      <c r="AC407" s="25" t="s">
        <v>328</v>
      </c>
    </row>
    <row r="408" spans="2:29" ht="43.5" x14ac:dyDescent="0.35">
      <c r="B408" s="26" t="s">
        <v>121</v>
      </c>
      <c r="C408" s="27">
        <v>9</v>
      </c>
      <c r="D408" s="26" t="s">
        <v>531</v>
      </c>
      <c r="E408" s="27">
        <v>135000</v>
      </c>
      <c r="F408" s="27">
        <v>601</v>
      </c>
      <c r="G408" s="26" t="s">
        <v>95</v>
      </c>
      <c r="H408" s="27">
        <v>2021</v>
      </c>
      <c r="I408" s="27">
        <v>39356</v>
      </c>
      <c r="J408" s="26" t="s">
        <v>1345</v>
      </c>
      <c r="K408" s="27" t="s">
        <v>9</v>
      </c>
      <c r="L408" s="26" t="s">
        <v>12</v>
      </c>
      <c r="M408" s="26" t="s">
        <v>334</v>
      </c>
      <c r="N408" s="26" t="s">
        <v>871</v>
      </c>
      <c r="O408" s="27">
        <v>405</v>
      </c>
      <c r="P408" s="33" t="s">
        <v>96</v>
      </c>
      <c r="Q408" s="26"/>
      <c r="R408" s="27"/>
      <c r="S408" s="26"/>
      <c r="T408" s="26" t="s">
        <v>874</v>
      </c>
      <c r="U408" s="27">
        <v>40505</v>
      </c>
      <c r="V408" s="26" t="s">
        <v>101</v>
      </c>
      <c r="W408" s="26" t="s">
        <v>1347</v>
      </c>
      <c r="X408" s="27" t="s">
        <v>1441</v>
      </c>
      <c r="Y408" s="26" t="s">
        <v>1346</v>
      </c>
      <c r="Z408" s="28">
        <v>44314</v>
      </c>
      <c r="AA408" s="29">
        <v>1383568.51</v>
      </c>
      <c r="AB408" s="26" t="s">
        <v>1348</v>
      </c>
      <c r="AC408" s="25" t="s">
        <v>328</v>
      </c>
    </row>
    <row r="409" spans="2:29" ht="58" x14ac:dyDescent="0.35">
      <c r="B409" s="26" t="s">
        <v>121</v>
      </c>
      <c r="C409" s="27">
        <v>9</v>
      </c>
      <c r="D409" s="26" t="s">
        <v>531</v>
      </c>
      <c r="E409" s="27">
        <v>135000</v>
      </c>
      <c r="F409" s="27">
        <v>601</v>
      </c>
      <c r="G409" s="26" t="s">
        <v>95</v>
      </c>
      <c r="H409" s="27">
        <v>2021</v>
      </c>
      <c r="I409" s="27">
        <v>39370</v>
      </c>
      <c r="J409" s="26" t="s">
        <v>1349</v>
      </c>
      <c r="K409" s="27" t="s">
        <v>9</v>
      </c>
      <c r="L409" s="26" t="s">
        <v>12</v>
      </c>
      <c r="M409" s="26" t="s">
        <v>334</v>
      </c>
      <c r="N409" s="26" t="s">
        <v>871</v>
      </c>
      <c r="O409" s="27">
        <v>405</v>
      </c>
      <c r="P409" s="33" t="s">
        <v>96</v>
      </c>
      <c r="Q409" s="26"/>
      <c r="R409" s="27"/>
      <c r="S409" s="26"/>
      <c r="T409" s="26" t="s">
        <v>872</v>
      </c>
      <c r="U409" s="27">
        <v>40502</v>
      </c>
      <c r="V409" s="26" t="s">
        <v>122</v>
      </c>
      <c r="W409" s="26" t="s">
        <v>337</v>
      </c>
      <c r="X409" s="27" t="s">
        <v>1174</v>
      </c>
      <c r="Y409" s="26" t="s">
        <v>336</v>
      </c>
      <c r="Z409" s="28">
        <v>44324</v>
      </c>
      <c r="AA409" s="29">
        <v>12182234</v>
      </c>
      <c r="AB409" s="26" t="s">
        <v>1350</v>
      </c>
      <c r="AC409" s="25" t="s">
        <v>328</v>
      </c>
    </row>
    <row r="410" spans="2:29" ht="58" x14ac:dyDescent="0.35">
      <c r="B410" s="26" t="s">
        <v>121</v>
      </c>
      <c r="C410" s="27">
        <v>9</v>
      </c>
      <c r="D410" s="26" t="s">
        <v>531</v>
      </c>
      <c r="E410" s="27">
        <v>135000</v>
      </c>
      <c r="F410" s="27">
        <v>601</v>
      </c>
      <c r="G410" s="26" t="s">
        <v>95</v>
      </c>
      <c r="H410" s="27">
        <v>2021</v>
      </c>
      <c r="I410" s="27">
        <v>39370</v>
      </c>
      <c r="J410" s="26" t="s">
        <v>1349</v>
      </c>
      <c r="K410" s="27" t="s">
        <v>9</v>
      </c>
      <c r="L410" s="26" t="s">
        <v>12</v>
      </c>
      <c r="M410" s="26" t="s">
        <v>334</v>
      </c>
      <c r="N410" s="26" t="s">
        <v>871</v>
      </c>
      <c r="O410" s="27">
        <v>405</v>
      </c>
      <c r="P410" s="33" t="s">
        <v>96</v>
      </c>
      <c r="Q410" s="26"/>
      <c r="R410" s="27"/>
      <c r="S410" s="26"/>
      <c r="T410" s="26" t="s">
        <v>874</v>
      </c>
      <c r="U410" s="27">
        <v>40505</v>
      </c>
      <c r="V410" s="26" t="s">
        <v>101</v>
      </c>
      <c r="W410" s="26" t="s">
        <v>337</v>
      </c>
      <c r="X410" s="27" t="s">
        <v>1174</v>
      </c>
      <c r="Y410" s="26" t="s">
        <v>336</v>
      </c>
      <c r="Z410" s="28">
        <v>44324</v>
      </c>
      <c r="AA410" s="29">
        <v>600000</v>
      </c>
      <c r="AB410" s="26" t="s">
        <v>1350</v>
      </c>
      <c r="AC410" s="25" t="s">
        <v>328</v>
      </c>
    </row>
    <row r="411" spans="2:29" ht="58" x14ac:dyDescent="0.35">
      <c r="B411" s="26" t="s">
        <v>121</v>
      </c>
      <c r="C411" s="27">
        <v>9</v>
      </c>
      <c r="D411" s="26" t="s">
        <v>531</v>
      </c>
      <c r="E411" s="27">
        <v>135000</v>
      </c>
      <c r="F411" s="27">
        <v>601</v>
      </c>
      <c r="G411" s="26" t="s">
        <v>95</v>
      </c>
      <c r="H411" s="27">
        <v>2021</v>
      </c>
      <c r="I411" s="27">
        <v>39370</v>
      </c>
      <c r="J411" s="26" t="s">
        <v>1349</v>
      </c>
      <c r="K411" s="27" t="s">
        <v>9</v>
      </c>
      <c r="L411" s="26" t="s">
        <v>12</v>
      </c>
      <c r="M411" s="26" t="s">
        <v>334</v>
      </c>
      <c r="N411" s="26" t="s">
        <v>879</v>
      </c>
      <c r="O411" s="27">
        <v>499</v>
      </c>
      <c r="P411" s="33" t="s">
        <v>10</v>
      </c>
      <c r="Q411" s="26"/>
      <c r="R411" s="27"/>
      <c r="S411" s="26"/>
      <c r="T411" s="26" t="s">
        <v>881</v>
      </c>
      <c r="U411" s="27">
        <v>49901</v>
      </c>
      <c r="V411" s="26" t="s">
        <v>11</v>
      </c>
      <c r="W411" s="26" t="s">
        <v>337</v>
      </c>
      <c r="X411" s="27" t="s">
        <v>1174</v>
      </c>
      <c r="Y411" s="26" t="s">
        <v>336</v>
      </c>
      <c r="Z411" s="28">
        <v>44324</v>
      </c>
      <c r="AA411" s="29">
        <v>19000000</v>
      </c>
      <c r="AB411" s="26" t="s">
        <v>1350</v>
      </c>
      <c r="AC411" s="25" t="s">
        <v>328</v>
      </c>
    </row>
    <row r="412" spans="2:29" ht="43.5" x14ac:dyDescent="0.35">
      <c r="B412" s="26" t="s">
        <v>121</v>
      </c>
      <c r="C412" s="27">
        <v>9</v>
      </c>
      <c r="D412" s="26" t="s">
        <v>531</v>
      </c>
      <c r="E412" s="27">
        <v>135000</v>
      </c>
      <c r="F412" s="27">
        <v>601</v>
      </c>
      <c r="G412" s="26" t="s">
        <v>95</v>
      </c>
      <c r="H412" s="27">
        <v>2021</v>
      </c>
      <c r="I412" s="27">
        <v>39654</v>
      </c>
      <c r="J412" s="26" t="s">
        <v>1351</v>
      </c>
      <c r="K412" s="27" t="s">
        <v>9</v>
      </c>
      <c r="L412" s="26" t="s">
        <v>12</v>
      </c>
      <c r="M412" s="26" t="s">
        <v>334</v>
      </c>
      <c r="N412" s="26" t="s">
        <v>871</v>
      </c>
      <c r="O412" s="27">
        <v>405</v>
      </c>
      <c r="P412" s="33" t="s">
        <v>96</v>
      </c>
      <c r="Q412" s="26"/>
      <c r="R412" s="27"/>
      <c r="S412" s="26"/>
      <c r="T412" s="26" t="s">
        <v>874</v>
      </c>
      <c r="U412" s="27">
        <v>40505</v>
      </c>
      <c r="V412" s="26" t="s">
        <v>101</v>
      </c>
      <c r="W412" s="26" t="s">
        <v>1347</v>
      </c>
      <c r="X412" s="27" t="s">
        <v>1441</v>
      </c>
      <c r="Y412" s="26" t="s">
        <v>1346</v>
      </c>
      <c r="Z412" s="28">
        <v>44343</v>
      </c>
      <c r="AA412" s="29">
        <v>12340811.140000001</v>
      </c>
      <c r="AB412" s="26" t="s">
        <v>1352</v>
      </c>
      <c r="AC412" s="25" t="s">
        <v>328</v>
      </c>
    </row>
    <row r="413" spans="2:29" ht="58" x14ac:dyDescent="0.35">
      <c r="B413" s="26" t="s">
        <v>121</v>
      </c>
      <c r="C413" s="27">
        <v>9</v>
      </c>
      <c r="D413" s="26" t="s">
        <v>574</v>
      </c>
      <c r="E413" s="27">
        <v>137000</v>
      </c>
      <c r="F413" s="27">
        <v>602</v>
      </c>
      <c r="G413" s="26" t="s">
        <v>105</v>
      </c>
      <c r="H413" s="27">
        <v>2021</v>
      </c>
      <c r="I413" s="27">
        <v>36681</v>
      </c>
      <c r="J413" s="26" t="s">
        <v>184</v>
      </c>
      <c r="K413" s="27" t="s">
        <v>9</v>
      </c>
      <c r="L413" s="26" t="s">
        <v>14</v>
      </c>
      <c r="M413" s="26" t="s">
        <v>331</v>
      </c>
      <c r="N413" s="26" t="s">
        <v>893</v>
      </c>
      <c r="O413" s="27">
        <v>758</v>
      </c>
      <c r="P413" s="33" t="s">
        <v>120</v>
      </c>
      <c r="Q413" s="26"/>
      <c r="R413" s="27"/>
      <c r="S413" s="26"/>
      <c r="T413" s="26" t="s">
        <v>894</v>
      </c>
      <c r="U413" s="27">
        <v>75808</v>
      </c>
      <c r="V413" s="26" t="s">
        <v>194</v>
      </c>
      <c r="W413" s="26" t="s">
        <v>337</v>
      </c>
      <c r="X413" s="27" t="s">
        <v>1174</v>
      </c>
      <c r="Y413" s="26" t="s">
        <v>336</v>
      </c>
      <c r="Z413" s="28">
        <v>44022</v>
      </c>
      <c r="AA413" s="29">
        <v>9256178</v>
      </c>
      <c r="AB413" s="26" t="s">
        <v>185</v>
      </c>
      <c r="AC413" s="25" t="s">
        <v>328</v>
      </c>
    </row>
    <row r="414" spans="2:29" ht="43.5" x14ac:dyDescent="0.35">
      <c r="B414" s="26" t="s">
        <v>121</v>
      </c>
      <c r="C414" s="27">
        <v>9</v>
      </c>
      <c r="D414" s="26" t="s">
        <v>574</v>
      </c>
      <c r="E414" s="27">
        <v>137000</v>
      </c>
      <c r="F414" s="27">
        <v>602</v>
      </c>
      <c r="G414" s="26" t="s">
        <v>105</v>
      </c>
      <c r="H414" s="27">
        <v>2021</v>
      </c>
      <c r="I414" s="27">
        <v>36788</v>
      </c>
      <c r="J414" s="26" t="s">
        <v>182</v>
      </c>
      <c r="K414" s="27" t="s">
        <v>9</v>
      </c>
      <c r="L414" s="26" t="s">
        <v>14</v>
      </c>
      <c r="M414" s="26" t="s">
        <v>331</v>
      </c>
      <c r="N414" s="26" t="s">
        <v>893</v>
      </c>
      <c r="O414" s="27">
        <v>758</v>
      </c>
      <c r="P414" s="33" t="s">
        <v>120</v>
      </c>
      <c r="Q414" s="26"/>
      <c r="R414" s="27"/>
      <c r="S414" s="26"/>
      <c r="T414" s="26" t="s">
        <v>894</v>
      </c>
      <c r="U414" s="27">
        <v>75808</v>
      </c>
      <c r="V414" s="26" t="s">
        <v>194</v>
      </c>
      <c r="W414" s="26" t="s">
        <v>337</v>
      </c>
      <c r="X414" s="27" t="s">
        <v>1174</v>
      </c>
      <c r="Y414" s="26" t="s">
        <v>336</v>
      </c>
      <c r="Z414" s="28">
        <v>44022</v>
      </c>
      <c r="AA414" s="29">
        <v>55640872</v>
      </c>
      <c r="AB414" s="26" t="s">
        <v>183</v>
      </c>
      <c r="AC414" s="25" t="s">
        <v>328</v>
      </c>
    </row>
    <row r="415" spans="2:29" ht="43.5" x14ac:dyDescent="0.35">
      <c r="B415" s="26" t="s">
        <v>121</v>
      </c>
      <c r="C415" s="27">
        <v>9</v>
      </c>
      <c r="D415" s="26" t="s">
        <v>574</v>
      </c>
      <c r="E415" s="27">
        <v>137000</v>
      </c>
      <c r="F415" s="27">
        <v>602</v>
      </c>
      <c r="G415" s="26" t="s">
        <v>105</v>
      </c>
      <c r="H415" s="27">
        <v>2021</v>
      </c>
      <c r="I415" s="27">
        <v>37526</v>
      </c>
      <c r="J415" s="26" t="s">
        <v>575</v>
      </c>
      <c r="K415" s="27" t="s">
        <v>9</v>
      </c>
      <c r="L415" s="26" t="s">
        <v>14</v>
      </c>
      <c r="M415" s="26" t="s">
        <v>331</v>
      </c>
      <c r="N415" s="26" t="s">
        <v>893</v>
      </c>
      <c r="O415" s="27">
        <v>758</v>
      </c>
      <c r="P415" s="33" t="s">
        <v>120</v>
      </c>
      <c r="Q415" s="26"/>
      <c r="R415" s="27"/>
      <c r="S415" s="26"/>
      <c r="T415" s="26" t="s">
        <v>894</v>
      </c>
      <c r="U415" s="27">
        <v>75808</v>
      </c>
      <c r="V415" s="26" t="s">
        <v>194</v>
      </c>
      <c r="W415" s="26" t="s">
        <v>337</v>
      </c>
      <c r="X415" s="27" t="s">
        <v>1174</v>
      </c>
      <c r="Y415" s="26" t="s">
        <v>336</v>
      </c>
      <c r="Z415" s="28">
        <v>44118</v>
      </c>
      <c r="AA415" s="29">
        <v>73056734</v>
      </c>
      <c r="AB415" s="26" t="s">
        <v>576</v>
      </c>
      <c r="AC415" s="25" t="s">
        <v>328</v>
      </c>
    </row>
    <row r="416" spans="2:29" ht="43.5" x14ac:dyDescent="0.35">
      <c r="B416" s="26" t="s">
        <v>121</v>
      </c>
      <c r="C416" s="27">
        <v>9</v>
      </c>
      <c r="D416" s="26" t="s">
        <v>574</v>
      </c>
      <c r="E416" s="27">
        <v>137000</v>
      </c>
      <c r="F416" s="27">
        <v>602</v>
      </c>
      <c r="G416" s="26" t="s">
        <v>105</v>
      </c>
      <c r="H416" s="27">
        <v>2021</v>
      </c>
      <c r="I416" s="27">
        <v>37728</v>
      </c>
      <c r="J416" s="26" t="s">
        <v>579</v>
      </c>
      <c r="K416" s="27" t="s">
        <v>9</v>
      </c>
      <c r="L416" s="26" t="s">
        <v>14</v>
      </c>
      <c r="M416" s="26" t="s">
        <v>331</v>
      </c>
      <c r="N416" s="26" t="s">
        <v>893</v>
      </c>
      <c r="O416" s="27">
        <v>758</v>
      </c>
      <c r="P416" s="33" t="s">
        <v>120</v>
      </c>
      <c r="Q416" s="26"/>
      <c r="R416" s="27"/>
      <c r="S416" s="26"/>
      <c r="T416" s="26" t="s">
        <v>894</v>
      </c>
      <c r="U416" s="27">
        <v>75808</v>
      </c>
      <c r="V416" s="26" t="s">
        <v>194</v>
      </c>
      <c r="W416" s="26" t="s">
        <v>337</v>
      </c>
      <c r="X416" s="27" t="s">
        <v>1174</v>
      </c>
      <c r="Y416" s="26" t="s">
        <v>336</v>
      </c>
      <c r="Z416" s="28">
        <v>44141</v>
      </c>
      <c r="AA416" s="29">
        <v>25000000</v>
      </c>
      <c r="AB416" s="26" t="s">
        <v>580</v>
      </c>
      <c r="AC416" s="25" t="s">
        <v>328</v>
      </c>
    </row>
    <row r="417" spans="2:29" ht="43.5" x14ac:dyDescent="0.35">
      <c r="B417" s="26" t="s">
        <v>121</v>
      </c>
      <c r="C417" s="27">
        <v>9</v>
      </c>
      <c r="D417" s="26" t="s">
        <v>574</v>
      </c>
      <c r="E417" s="27">
        <v>137000</v>
      </c>
      <c r="F417" s="27">
        <v>602</v>
      </c>
      <c r="G417" s="26" t="s">
        <v>105</v>
      </c>
      <c r="H417" s="27">
        <v>2021</v>
      </c>
      <c r="I417" s="27">
        <v>37727</v>
      </c>
      <c r="J417" s="26" t="s">
        <v>577</v>
      </c>
      <c r="K417" s="27" t="s">
        <v>9</v>
      </c>
      <c r="L417" s="26" t="s">
        <v>14</v>
      </c>
      <c r="M417" s="26" t="s">
        <v>331</v>
      </c>
      <c r="N417" s="26" t="s">
        <v>893</v>
      </c>
      <c r="O417" s="27">
        <v>758</v>
      </c>
      <c r="P417" s="33" t="s">
        <v>120</v>
      </c>
      <c r="Q417" s="26"/>
      <c r="R417" s="27"/>
      <c r="S417" s="26"/>
      <c r="T417" s="26" t="s">
        <v>894</v>
      </c>
      <c r="U417" s="27">
        <v>75808</v>
      </c>
      <c r="V417" s="26" t="s">
        <v>194</v>
      </c>
      <c r="W417" s="26" t="s">
        <v>337</v>
      </c>
      <c r="X417" s="27" t="s">
        <v>1174</v>
      </c>
      <c r="Y417" s="26" t="s">
        <v>336</v>
      </c>
      <c r="Z417" s="28">
        <v>44145</v>
      </c>
      <c r="AA417" s="29">
        <v>60000000</v>
      </c>
      <c r="AB417" s="26" t="s">
        <v>578</v>
      </c>
      <c r="AC417" s="25" t="s">
        <v>328</v>
      </c>
    </row>
    <row r="418" spans="2:29" ht="58" x14ac:dyDescent="0.35">
      <c r="B418" s="26" t="s">
        <v>121</v>
      </c>
      <c r="C418" s="27">
        <v>9</v>
      </c>
      <c r="D418" s="26" t="s">
        <v>574</v>
      </c>
      <c r="E418" s="27">
        <v>137000</v>
      </c>
      <c r="F418" s="27">
        <v>602</v>
      </c>
      <c r="G418" s="26" t="s">
        <v>105</v>
      </c>
      <c r="H418" s="27">
        <v>2021</v>
      </c>
      <c r="I418" s="27">
        <v>38045</v>
      </c>
      <c r="J418" s="26" t="s">
        <v>581</v>
      </c>
      <c r="K418" s="27" t="s">
        <v>9</v>
      </c>
      <c r="L418" s="26" t="s">
        <v>14</v>
      </c>
      <c r="M418" s="26" t="s">
        <v>331</v>
      </c>
      <c r="N418" s="26" t="s">
        <v>893</v>
      </c>
      <c r="O418" s="27">
        <v>758</v>
      </c>
      <c r="P418" s="33" t="s">
        <v>120</v>
      </c>
      <c r="Q418" s="26"/>
      <c r="R418" s="27"/>
      <c r="S418" s="26"/>
      <c r="T418" s="26" t="s">
        <v>894</v>
      </c>
      <c r="U418" s="27">
        <v>75808</v>
      </c>
      <c r="V418" s="26" t="s">
        <v>194</v>
      </c>
      <c r="W418" s="26" t="s">
        <v>337</v>
      </c>
      <c r="X418" s="27" t="s">
        <v>1174</v>
      </c>
      <c r="Y418" s="26" t="s">
        <v>336</v>
      </c>
      <c r="Z418" s="28">
        <v>44168</v>
      </c>
      <c r="AA418" s="29">
        <v>15000000</v>
      </c>
      <c r="AB418" s="26" t="s">
        <v>582</v>
      </c>
      <c r="AC418" s="25" t="s">
        <v>328</v>
      </c>
    </row>
    <row r="419" spans="2:29" ht="43.5" x14ac:dyDescent="0.35">
      <c r="B419" s="26" t="s">
        <v>121</v>
      </c>
      <c r="C419" s="27">
        <v>9</v>
      </c>
      <c r="D419" s="26" t="s">
        <v>574</v>
      </c>
      <c r="E419" s="27">
        <v>137000</v>
      </c>
      <c r="F419" s="27">
        <v>602</v>
      </c>
      <c r="G419" s="26" t="s">
        <v>105</v>
      </c>
      <c r="H419" s="27">
        <v>2021</v>
      </c>
      <c r="I419" s="27">
        <v>39405</v>
      </c>
      <c r="J419" s="26" t="s">
        <v>1353</v>
      </c>
      <c r="K419" s="27" t="s">
        <v>9</v>
      </c>
      <c r="L419" s="26" t="s">
        <v>12</v>
      </c>
      <c r="M419" s="26" t="s">
        <v>334</v>
      </c>
      <c r="N419" s="26" t="s">
        <v>893</v>
      </c>
      <c r="O419" s="27">
        <v>758</v>
      </c>
      <c r="P419" s="33" t="s">
        <v>120</v>
      </c>
      <c r="Q419" s="26"/>
      <c r="R419" s="27"/>
      <c r="S419" s="26"/>
      <c r="T419" s="26" t="s">
        <v>894</v>
      </c>
      <c r="U419" s="27">
        <v>75808</v>
      </c>
      <c r="V419" s="26" t="s">
        <v>194</v>
      </c>
      <c r="W419" s="26" t="s">
        <v>337</v>
      </c>
      <c r="X419" s="27" t="s">
        <v>1174</v>
      </c>
      <c r="Y419" s="26" t="s">
        <v>336</v>
      </c>
      <c r="Z419" s="28">
        <v>44324</v>
      </c>
      <c r="AA419" s="31">
        <v>-31782234</v>
      </c>
      <c r="AB419" s="26" t="s">
        <v>1354</v>
      </c>
      <c r="AC419" s="25" t="s">
        <v>328</v>
      </c>
    </row>
    <row r="420" spans="2:29" ht="43.5" x14ac:dyDescent="0.35">
      <c r="B420" s="26" t="s">
        <v>121</v>
      </c>
      <c r="C420" s="27">
        <v>9</v>
      </c>
      <c r="D420" s="26" t="s">
        <v>583</v>
      </c>
      <c r="E420" s="27">
        <v>138000</v>
      </c>
      <c r="F420" s="27">
        <v>720</v>
      </c>
      <c r="G420" s="26" t="s">
        <v>584</v>
      </c>
      <c r="H420" s="27">
        <v>2021</v>
      </c>
      <c r="I420" s="27">
        <v>37448</v>
      </c>
      <c r="J420" s="26" t="s">
        <v>585</v>
      </c>
      <c r="K420" s="27" t="s">
        <v>9</v>
      </c>
      <c r="L420" s="26" t="s">
        <v>14</v>
      </c>
      <c r="M420" s="26" t="s">
        <v>331</v>
      </c>
      <c r="N420" s="26" t="s">
        <v>879</v>
      </c>
      <c r="O420" s="27">
        <v>499</v>
      </c>
      <c r="P420" s="33" t="s">
        <v>10</v>
      </c>
      <c r="Q420" s="26"/>
      <c r="R420" s="27"/>
      <c r="S420" s="26"/>
      <c r="T420" s="26" t="s">
        <v>903</v>
      </c>
      <c r="U420" s="27">
        <v>49916</v>
      </c>
      <c r="V420" s="26" t="s">
        <v>904</v>
      </c>
      <c r="W420" s="26" t="s">
        <v>337</v>
      </c>
      <c r="X420" s="27" t="s">
        <v>1174</v>
      </c>
      <c r="Y420" s="26" t="s">
        <v>336</v>
      </c>
      <c r="Z420" s="28">
        <v>44109</v>
      </c>
      <c r="AA420" s="29">
        <v>1842100</v>
      </c>
      <c r="AB420" s="26" t="s">
        <v>586</v>
      </c>
      <c r="AC420" s="25" t="s">
        <v>328</v>
      </c>
    </row>
    <row r="421" spans="2:29" ht="58" x14ac:dyDescent="0.35">
      <c r="B421" s="26" t="s">
        <v>121</v>
      </c>
      <c r="C421" s="27">
        <v>9</v>
      </c>
      <c r="D421" s="26" t="s">
        <v>583</v>
      </c>
      <c r="E421" s="27">
        <v>138000</v>
      </c>
      <c r="F421" s="27">
        <v>720</v>
      </c>
      <c r="G421" s="26" t="s">
        <v>584</v>
      </c>
      <c r="H421" s="27">
        <v>2021</v>
      </c>
      <c r="I421" s="27">
        <v>37450</v>
      </c>
      <c r="J421" s="26" t="s">
        <v>587</v>
      </c>
      <c r="K421" s="27" t="s">
        <v>9</v>
      </c>
      <c r="L421" s="26" t="s">
        <v>14</v>
      </c>
      <c r="M421" s="26" t="s">
        <v>331</v>
      </c>
      <c r="N421" s="26" t="s">
        <v>895</v>
      </c>
      <c r="O421" s="27">
        <v>444</v>
      </c>
      <c r="P421" s="33" t="s">
        <v>896</v>
      </c>
      <c r="Q421" s="26"/>
      <c r="R421" s="27"/>
      <c r="S421" s="26"/>
      <c r="T421" s="26" t="s">
        <v>897</v>
      </c>
      <c r="U421" s="27">
        <v>44402</v>
      </c>
      <c r="V421" s="26" t="s">
        <v>898</v>
      </c>
      <c r="W421" s="26" t="s">
        <v>337</v>
      </c>
      <c r="X421" s="27" t="s">
        <v>1174</v>
      </c>
      <c r="Y421" s="26" t="s">
        <v>336</v>
      </c>
      <c r="Z421" s="28">
        <v>44113</v>
      </c>
      <c r="AA421" s="29">
        <v>1849400</v>
      </c>
      <c r="AB421" s="26" t="s">
        <v>588</v>
      </c>
      <c r="AC421" s="25" t="s">
        <v>328</v>
      </c>
    </row>
    <row r="422" spans="2:29" ht="43.5" x14ac:dyDescent="0.35">
      <c r="B422" s="26" t="s">
        <v>121</v>
      </c>
      <c r="C422" s="27">
        <v>9</v>
      </c>
      <c r="D422" s="26" t="s">
        <v>583</v>
      </c>
      <c r="E422" s="27">
        <v>138000</v>
      </c>
      <c r="F422" s="27">
        <v>720</v>
      </c>
      <c r="G422" s="26" t="s">
        <v>584</v>
      </c>
      <c r="H422" s="27">
        <v>2021</v>
      </c>
      <c r="I422" s="27">
        <v>37918</v>
      </c>
      <c r="J422" s="26" t="s">
        <v>589</v>
      </c>
      <c r="K422" s="27" t="s">
        <v>9</v>
      </c>
      <c r="L422" s="26" t="s">
        <v>13</v>
      </c>
      <c r="M422" s="26" t="s">
        <v>331</v>
      </c>
      <c r="N422" s="26" t="s">
        <v>879</v>
      </c>
      <c r="O422" s="27">
        <v>499</v>
      </c>
      <c r="P422" s="33" t="s">
        <v>10</v>
      </c>
      <c r="Q422" s="26"/>
      <c r="R422" s="27"/>
      <c r="S422" s="26"/>
      <c r="T422" s="26" t="s">
        <v>905</v>
      </c>
      <c r="U422" s="27">
        <v>49933</v>
      </c>
      <c r="V422" s="26" t="s">
        <v>906</v>
      </c>
      <c r="W422" s="26" t="s">
        <v>337</v>
      </c>
      <c r="X422" s="27" t="s">
        <v>1174</v>
      </c>
      <c r="Y422" s="26" t="s">
        <v>336</v>
      </c>
      <c r="Z422" s="28">
        <v>44151</v>
      </c>
      <c r="AA422" s="29">
        <v>284101.12</v>
      </c>
      <c r="AB422" s="26" t="s">
        <v>590</v>
      </c>
      <c r="AC422" s="25" t="s">
        <v>328</v>
      </c>
    </row>
    <row r="423" spans="2:29" ht="43.5" x14ac:dyDescent="0.35">
      <c r="B423" s="26" t="s">
        <v>121</v>
      </c>
      <c r="C423" s="27">
        <v>9</v>
      </c>
      <c r="D423" s="26" t="s">
        <v>583</v>
      </c>
      <c r="E423" s="27">
        <v>138000</v>
      </c>
      <c r="F423" s="27">
        <v>720</v>
      </c>
      <c r="G423" s="26" t="s">
        <v>584</v>
      </c>
      <c r="H423" s="27">
        <v>2021</v>
      </c>
      <c r="I423" s="27">
        <v>38099</v>
      </c>
      <c r="J423" s="26" t="s">
        <v>591</v>
      </c>
      <c r="K423" s="27" t="s">
        <v>9</v>
      </c>
      <c r="L423" s="26" t="s">
        <v>12</v>
      </c>
      <c r="M423" s="26" t="s">
        <v>334</v>
      </c>
      <c r="N423" s="26" t="s">
        <v>879</v>
      </c>
      <c r="O423" s="27">
        <v>499</v>
      </c>
      <c r="P423" s="33" t="s">
        <v>10</v>
      </c>
      <c r="Q423" s="26"/>
      <c r="R423" s="27"/>
      <c r="S423" s="26"/>
      <c r="T423" s="26" t="s">
        <v>903</v>
      </c>
      <c r="U423" s="27">
        <v>49916</v>
      </c>
      <c r="V423" s="26" t="s">
        <v>904</v>
      </c>
      <c r="W423" s="26" t="s">
        <v>337</v>
      </c>
      <c r="X423" s="27" t="s">
        <v>1174</v>
      </c>
      <c r="Y423" s="26" t="s">
        <v>336</v>
      </c>
      <c r="Z423" s="28">
        <v>44180</v>
      </c>
      <c r="AA423" s="31">
        <v>-108049</v>
      </c>
      <c r="AB423" s="26" t="s">
        <v>592</v>
      </c>
      <c r="AC423" s="25" t="s">
        <v>328</v>
      </c>
    </row>
    <row r="424" spans="2:29" ht="58" x14ac:dyDescent="0.35">
      <c r="B424" s="26" t="s">
        <v>121</v>
      </c>
      <c r="C424" s="27">
        <v>9</v>
      </c>
      <c r="D424" s="26" t="s">
        <v>583</v>
      </c>
      <c r="E424" s="27">
        <v>138000</v>
      </c>
      <c r="F424" s="27">
        <v>720</v>
      </c>
      <c r="G424" s="26" t="s">
        <v>584</v>
      </c>
      <c r="H424" s="27">
        <v>2021</v>
      </c>
      <c r="I424" s="27">
        <v>38136</v>
      </c>
      <c r="J424" s="26" t="s">
        <v>595</v>
      </c>
      <c r="K424" s="27" t="s">
        <v>9</v>
      </c>
      <c r="L424" s="26" t="s">
        <v>12</v>
      </c>
      <c r="M424" s="26" t="s">
        <v>334</v>
      </c>
      <c r="N424" s="26" t="s">
        <v>895</v>
      </c>
      <c r="O424" s="27">
        <v>444</v>
      </c>
      <c r="P424" s="33" t="s">
        <v>896</v>
      </c>
      <c r="Q424" s="26"/>
      <c r="R424" s="27"/>
      <c r="S424" s="26"/>
      <c r="T424" s="26" t="s">
        <v>897</v>
      </c>
      <c r="U424" s="27">
        <v>44402</v>
      </c>
      <c r="V424" s="26" t="s">
        <v>898</v>
      </c>
      <c r="W424" s="26" t="s">
        <v>337</v>
      </c>
      <c r="X424" s="27" t="s">
        <v>1174</v>
      </c>
      <c r="Y424" s="26" t="s">
        <v>336</v>
      </c>
      <c r="Z424" s="28">
        <v>44180</v>
      </c>
      <c r="AA424" s="31">
        <v>-792298.17</v>
      </c>
      <c r="AB424" s="26" t="s">
        <v>596</v>
      </c>
      <c r="AC424" s="25" t="s">
        <v>328</v>
      </c>
    </row>
    <row r="425" spans="2:29" ht="58" x14ac:dyDescent="0.35">
      <c r="B425" s="26" t="s">
        <v>121</v>
      </c>
      <c r="C425" s="27">
        <v>9</v>
      </c>
      <c r="D425" s="26" t="s">
        <v>583</v>
      </c>
      <c r="E425" s="27">
        <v>138000</v>
      </c>
      <c r="F425" s="27">
        <v>720</v>
      </c>
      <c r="G425" s="26" t="s">
        <v>584</v>
      </c>
      <c r="H425" s="27">
        <v>2021</v>
      </c>
      <c r="I425" s="27">
        <v>38138</v>
      </c>
      <c r="J425" s="26" t="s">
        <v>597</v>
      </c>
      <c r="K425" s="27" t="s">
        <v>9</v>
      </c>
      <c r="L425" s="26" t="s">
        <v>12</v>
      </c>
      <c r="M425" s="26" t="s">
        <v>334</v>
      </c>
      <c r="N425" s="26" t="s">
        <v>895</v>
      </c>
      <c r="O425" s="27">
        <v>444</v>
      </c>
      <c r="P425" s="33" t="s">
        <v>896</v>
      </c>
      <c r="Q425" s="26"/>
      <c r="R425" s="27"/>
      <c r="S425" s="26"/>
      <c r="T425" s="26" t="s">
        <v>897</v>
      </c>
      <c r="U425" s="27">
        <v>44402</v>
      </c>
      <c r="V425" s="26" t="s">
        <v>898</v>
      </c>
      <c r="W425" s="26" t="s">
        <v>337</v>
      </c>
      <c r="X425" s="27" t="s">
        <v>1174</v>
      </c>
      <c r="Y425" s="26" t="s">
        <v>336</v>
      </c>
      <c r="Z425" s="28">
        <v>44180</v>
      </c>
      <c r="AA425" s="31">
        <v>-49186.57</v>
      </c>
      <c r="AB425" s="26" t="s">
        <v>598</v>
      </c>
      <c r="AC425" s="25" t="s">
        <v>328</v>
      </c>
    </row>
    <row r="426" spans="2:29" ht="58" x14ac:dyDescent="0.35">
      <c r="B426" s="26" t="s">
        <v>121</v>
      </c>
      <c r="C426" s="27">
        <v>9</v>
      </c>
      <c r="D426" s="26" t="s">
        <v>583</v>
      </c>
      <c r="E426" s="27">
        <v>138000</v>
      </c>
      <c r="F426" s="27">
        <v>720</v>
      </c>
      <c r="G426" s="26" t="s">
        <v>584</v>
      </c>
      <c r="H426" s="27">
        <v>2021</v>
      </c>
      <c r="I426" s="27">
        <v>38142</v>
      </c>
      <c r="J426" s="26" t="s">
        <v>601</v>
      </c>
      <c r="K426" s="27" t="s">
        <v>9</v>
      </c>
      <c r="L426" s="26" t="s">
        <v>12</v>
      </c>
      <c r="M426" s="26" t="s">
        <v>334</v>
      </c>
      <c r="N426" s="26" t="s">
        <v>895</v>
      </c>
      <c r="O426" s="27">
        <v>444</v>
      </c>
      <c r="P426" s="33" t="s">
        <v>896</v>
      </c>
      <c r="Q426" s="26"/>
      <c r="R426" s="27"/>
      <c r="S426" s="26"/>
      <c r="T426" s="26" t="s">
        <v>897</v>
      </c>
      <c r="U426" s="27">
        <v>44402</v>
      </c>
      <c r="V426" s="26" t="s">
        <v>898</v>
      </c>
      <c r="W426" s="26" t="s">
        <v>337</v>
      </c>
      <c r="X426" s="27" t="s">
        <v>1174</v>
      </c>
      <c r="Y426" s="26" t="s">
        <v>336</v>
      </c>
      <c r="Z426" s="28">
        <v>44180</v>
      </c>
      <c r="AA426" s="31">
        <v>-205453</v>
      </c>
      <c r="AB426" s="26" t="s">
        <v>602</v>
      </c>
      <c r="AC426" s="25" t="s">
        <v>328</v>
      </c>
    </row>
    <row r="427" spans="2:29" ht="58" x14ac:dyDescent="0.35">
      <c r="B427" s="26" t="s">
        <v>121</v>
      </c>
      <c r="C427" s="27">
        <v>9</v>
      </c>
      <c r="D427" s="26" t="s">
        <v>583</v>
      </c>
      <c r="E427" s="27">
        <v>138000</v>
      </c>
      <c r="F427" s="27">
        <v>720</v>
      </c>
      <c r="G427" s="26" t="s">
        <v>584</v>
      </c>
      <c r="H427" s="27">
        <v>2021</v>
      </c>
      <c r="I427" s="27">
        <v>38145</v>
      </c>
      <c r="J427" s="26" t="s">
        <v>603</v>
      </c>
      <c r="K427" s="27" t="s">
        <v>9</v>
      </c>
      <c r="L427" s="26" t="s">
        <v>12</v>
      </c>
      <c r="M427" s="26" t="s">
        <v>334</v>
      </c>
      <c r="N427" s="26" t="s">
        <v>895</v>
      </c>
      <c r="O427" s="27">
        <v>444</v>
      </c>
      <c r="P427" s="33" t="s">
        <v>896</v>
      </c>
      <c r="Q427" s="26"/>
      <c r="R427" s="27"/>
      <c r="S427" s="26"/>
      <c r="T427" s="26" t="s">
        <v>897</v>
      </c>
      <c r="U427" s="27">
        <v>44402</v>
      </c>
      <c r="V427" s="26" t="s">
        <v>898</v>
      </c>
      <c r="W427" s="26" t="s">
        <v>337</v>
      </c>
      <c r="X427" s="27" t="s">
        <v>1174</v>
      </c>
      <c r="Y427" s="26" t="s">
        <v>336</v>
      </c>
      <c r="Z427" s="28">
        <v>44180</v>
      </c>
      <c r="AA427" s="31">
        <v>-104999</v>
      </c>
      <c r="AB427" s="26" t="s">
        <v>604</v>
      </c>
      <c r="AC427" s="25" t="s">
        <v>328</v>
      </c>
    </row>
    <row r="428" spans="2:29" ht="43.5" x14ac:dyDescent="0.35">
      <c r="B428" s="26" t="s">
        <v>121</v>
      </c>
      <c r="C428" s="27">
        <v>9</v>
      </c>
      <c r="D428" s="26" t="s">
        <v>583</v>
      </c>
      <c r="E428" s="27">
        <v>138000</v>
      </c>
      <c r="F428" s="27">
        <v>720</v>
      </c>
      <c r="G428" s="26" t="s">
        <v>584</v>
      </c>
      <c r="H428" s="27">
        <v>2021</v>
      </c>
      <c r="I428" s="27">
        <v>38145</v>
      </c>
      <c r="J428" s="26" t="s">
        <v>603</v>
      </c>
      <c r="K428" s="27" t="s">
        <v>9</v>
      </c>
      <c r="L428" s="26" t="s">
        <v>12</v>
      </c>
      <c r="M428" s="26" t="s">
        <v>334</v>
      </c>
      <c r="N428" s="26" t="s">
        <v>879</v>
      </c>
      <c r="O428" s="27">
        <v>499</v>
      </c>
      <c r="P428" s="33" t="s">
        <v>10</v>
      </c>
      <c r="Q428" s="26"/>
      <c r="R428" s="27"/>
      <c r="S428" s="26"/>
      <c r="T428" s="26" t="s">
        <v>881</v>
      </c>
      <c r="U428" s="27">
        <v>49901</v>
      </c>
      <c r="V428" s="26" t="s">
        <v>11</v>
      </c>
      <c r="W428" s="26" t="s">
        <v>337</v>
      </c>
      <c r="X428" s="27" t="s">
        <v>1174</v>
      </c>
      <c r="Y428" s="26" t="s">
        <v>336</v>
      </c>
      <c r="Z428" s="28">
        <v>44180</v>
      </c>
      <c r="AA428" s="29">
        <v>88159</v>
      </c>
      <c r="AB428" s="26" t="s">
        <v>604</v>
      </c>
      <c r="AC428" s="25" t="s">
        <v>328</v>
      </c>
    </row>
    <row r="429" spans="2:29" ht="43.5" x14ac:dyDescent="0.35">
      <c r="B429" s="26" t="s">
        <v>121</v>
      </c>
      <c r="C429" s="27">
        <v>9</v>
      </c>
      <c r="D429" s="26" t="s">
        <v>583</v>
      </c>
      <c r="E429" s="27">
        <v>138000</v>
      </c>
      <c r="F429" s="27">
        <v>720</v>
      </c>
      <c r="G429" s="26" t="s">
        <v>584</v>
      </c>
      <c r="H429" s="27">
        <v>2021</v>
      </c>
      <c r="I429" s="27">
        <v>38145</v>
      </c>
      <c r="J429" s="26" t="s">
        <v>603</v>
      </c>
      <c r="K429" s="27" t="s">
        <v>9</v>
      </c>
      <c r="L429" s="26" t="s">
        <v>12</v>
      </c>
      <c r="M429" s="26" t="s">
        <v>334</v>
      </c>
      <c r="N429" s="26" t="s">
        <v>899</v>
      </c>
      <c r="O429" s="27">
        <v>561</v>
      </c>
      <c r="P429" s="33" t="s">
        <v>900</v>
      </c>
      <c r="Q429" s="26"/>
      <c r="R429" s="27"/>
      <c r="S429" s="26"/>
      <c r="T429" s="26" t="s">
        <v>901</v>
      </c>
      <c r="U429" s="27">
        <v>56103</v>
      </c>
      <c r="V429" s="26" t="s">
        <v>902</v>
      </c>
      <c r="W429" s="26" t="s">
        <v>337</v>
      </c>
      <c r="X429" s="27" t="s">
        <v>1174</v>
      </c>
      <c r="Y429" s="26" t="s">
        <v>336</v>
      </c>
      <c r="Z429" s="28">
        <v>44180</v>
      </c>
      <c r="AA429" s="29">
        <v>16840</v>
      </c>
      <c r="AB429" s="26" t="s">
        <v>604</v>
      </c>
      <c r="AC429" s="25" t="s">
        <v>328</v>
      </c>
    </row>
    <row r="430" spans="2:29" ht="43.5" x14ac:dyDescent="0.35">
      <c r="B430" s="26" t="s">
        <v>121</v>
      </c>
      <c r="C430" s="27">
        <v>9</v>
      </c>
      <c r="D430" s="26" t="s">
        <v>583</v>
      </c>
      <c r="E430" s="27">
        <v>138000</v>
      </c>
      <c r="F430" s="27">
        <v>720</v>
      </c>
      <c r="G430" s="26" t="s">
        <v>584</v>
      </c>
      <c r="H430" s="27">
        <v>2021</v>
      </c>
      <c r="I430" s="27">
        <v>38130</v>
      </c>
      <c r="J430" s="26" t="s">
        <v>593</v>
      </c>
      <c r="K430" s="27" t="s">
        <v>9</v>
      </c>
      <c r="L430" s="26" t="s">
        <v>12</v>
      </c>
      <c r="M430" s="26" t="s">
        <v>334</v>
      </c>
      <c r="N430" s="26" t="s">
        <v>879</v>
      </c>
      <c r="O430" s="27">
        <v>499</v>
      </c>
      <c r="P430" s="33" t="s">
        <v>10</v>
      </c>
      <c r="Q430" s="26"/>
      <c r="R430" s="27"/>
      <c r="S430" s="26"/>
      <c r="T430" s="26" t="s">
        <v>903</v>
      </c>
      <c r="U430" s="27">
        <v>49916</v>
      </c>
      <c r="V430" s="26" t="s">
        <v>904</v>
      </c>
      <c r="W430" s="26" t="s">
        <v>337</v>
      </c>
      <c r="X430" s="27" t="s">
        <v>1174</v>
      </c>
      <c r="Y430" s="26" t="s">
        <v>336</v>
      </c>
      <c r="Z430" s="28">
        <v>44188</v>
      </c>
      <c r="AA430" s="31">
        <v>-88.4</v>
      </c>
      <c r="AB430" s="30" t="s">
        <v>594</v>
      </c>
      <c r="AC430" s="25" t="s">
        <v>328</v>
      </c>
    </row>
    <row r="431" spans="2:29" ht="58" x14ac:dyDescent="0.35">
      <c r="B431" s="26" t="s">
        <v>121</v>
      </c>
      <c r="C431" s="27">
        <v>9</v>
      </c>
      <c r="D431" s="26" t="s">
        <v>583</v>
      </c>
      <c r="E431" s="27">
        <v>138000</v>
      </c>
      <c r="F431" s="27">
        <v>720</v>
      </c>
      <c r="G431" s="26" t="s">
        <v>584</v>
      </c>
      <c r="H431" s="27">
        <v>2021</v>
      </c>
      <c r="I431" s="27">
        <v>38140</v>
      </c>
      <c r="J431" s="26" t="s">
        <v>599</v>
      </c>
      <c r="K431" s="27" t="s">
        <v>9</v>
      </c>
      <c r="L431" s="26" t="s">
        <v>12</v>
      </c>
      <c r="M431" s="26" t="s">
        <v>334</v>
      </c>
      <c r="N431" s="26" t="s">
        <v>895</v>
      </c>
      <c r="O431" s="27">
        <v>444</v>
      </c>
      <c r="P431" s="33" t="s">
        <v>896</v>
      </c>
      <c r="Q431" s="26"/>
      <c r="R431" s="27"/>
      <c r="S431" s="26"/>
      <c r="T431" s="26" t="s">
        <v>897</v>
      </c>
      <c r="U431" s="27">
        <v>44402</v>
      </c>
      <c r="V431" s="26" t="s">
        <v>898</v>
      </c>
      <c r="W431" s="26" t="s">
        <v>337</v>
      </c>
      <c r="X431" s="27" t="s">
        <v>1174</v>
      </c>
      <c r="Y431" s="26" t="s">
        <v>336</v>
      </c>
      <c r="Z431" s="28">
        <v>44188</v>
      </c>
      <c r="AA431" s="31">
        <v>-12988</v>
      </c>
      <c r="AB431" s="26" t="s">
        <v>600</v>
      </c>
      <c r="AC431" s="25" t="s">
        <v>328</v>
      </c>
    </row>
    <row r="432" spans="2:29" ht="58" x14ac:dyDescent="0.35">
      <c r="B432" s="26" t="s">
        <v>121</v>
      </c>
      <c r="C432" s="27">
        <v>9</v>
      </c>
      <c r="D432" s="26" t="s">
        <v>583</v>
      </c>
      <c r="E432" s="27">
        <v>138000</v>
      </c>
      <c r="F432" s="27">
        <v>720</v>
      </c>
      <c r="G432" s="26" t="s">
        <v>584</v>
      </c>
      <c r="H432" s="27">
        <v>2021</v>
      </c>
      <c r="I432" s="27">
        <v>38918</v>
      </c>
      <c r="J432" s="26" t="s">
        <v>1355</v>
      </c>
      <c r="K432" s="27" t="s">
        <v>9</v>
      </c>
      <c r="L432" s="26" t="s">
        <v>12</v>
      </c>
      <c r="M432" s="26" t="s">
        <v>334</v>
      </c>
      <c r="N432" s="26" t="s">
        <v>895</v>
      </c>
      <c r="O432" s="27">
        <v>444</v>
      </c>
      <c r="P432" s="33" t="s">
        <v>896</v>
      </c>
      <c r="Q432" s="26"/>
      <c r="R432" s="27"/>
      <c r="S432" s="26"/>
      <c r="T432" s="26" t="s">
        <v>897</v>
      </c>
      <c r="U432" s="27">
        <v>44402</v>
      </c>
      <c r="V432" s="26" t="s">
        <v>898</v>
      </c>
      <c r="W432" s="26" t="s">
        <v>337</v>
      </c>
      <c r="X432" s="27" t="s">
        <v>1174</v>
      </c>
      <c r="Y432" s="26" t="s">
        <v>336</v>
      </c>
      <c r="Z432" s="28">
        <v>44305</v>
      </c>
      <c r="AA432" s="31">
        <v>-682033</v>
      </c>
      <c r="AB432" s="26" t="s">
        <v>1356</v>
      </c>
      <c r="AC432" s="25" t="s">
        <v>328</v>
      </c>
    </row>
    <row r="433" spans="2:29" ht="43.5" x14ac:dyDescent="0.35">
      <c r="B433" s="26" t="s">
        <v>121</v>
      </c>
      <c r="C433" s="27">
        <v>9</v>
      </c>
      <c r="D433" s="26" t="s">
        <v>605</v>
      </c>
      <c r="E433" s="27">
        <v>139000</v>
      </c>
      <c r="F433" s="27">
        <v>790</v>
      </c>
      <c r="G433" s="26" t="s">
        <v>606</v>
      </c>
      <c r="H433" s="27">
        <v>2021</v>
      </c>
      <c r="I433" s="27">
        <v>37932</v>
      </c>
      <c r="J433" s="26" t="s">
        <v>607</v>
      </c>
      <c r="K433" s="27" t="s">
        <v>9</v>
      </c>
      <c r="L433" s="26" t="s">
        <v>13</v>
      </c>
      <c r="M433" s="26" t="s">
        <v>331</v>
      </c>
      <c r="N433" s="26" t="s">
        <v>941</v>
      </c>
      <c r="O433" s="27">
        <v>445</v>
      </c>
      <c r="P433" s="33" t="s">
        <v>942</v>
      </c>
      <c r="Q433" s="26"/>
      <c r="R433" s="27"/>
      <c r="S433" s="26"/>
      <c r="T433" s="26" t="s">
        <v>943</v>
      </c>
      <c r="U433" s="27">
        <v>44506</v>
      </c>
      <c r="V433" s="26" t="s">
        <v>944</v>
      </c>
      <c r="W433" s="26" t="s">
        <v>337</v>
      </c>
      <c r="X433" s="27" t="s">
        <v>1174</v>
      </c>
      <c r="Y433" s="26" t="s">
        <v>336</v>
      </c>
      <c r="Z433" s="28">
        <v>44151</v>
      </c>
      <c r="AA433" s="29">
        <v>248670.61</v>
      </c>
      <c r="AB433" s="26" t="s">
        <v>608</v>
      </c>
      <c r="AC433" s="25" t="s">
        <v>328</v>
      </c>
    </row>
    <row r="434" spans="2:29" ht="43.5" x14ac:dyDescent="0.35">
      <c r="B434" s="26" t="s">
        <v>121</v>
      </c>
      <c r="C434" s="27">
        <v>9</v>
      </c>
      <c r="D434" s="26" t="s">
        <v>605</v>
      </c>
      <c r="E434" s="27">
        <v>139000</v>
      </c>
      <c r="F434" s="27">
        <v>790</v>
      </c>
      <c r="G434" s="26" t="s">
        <v>606</v>
      </c>
      <c r="H434" s="27">
        <v>2021</v>
      </c>
      <c r="I434" s="27">
        <v>38143</v>
      </c>
      <c r="J434" s="26" t="s">
        <v>609</v>
      </c>
      <c r="K434" s="27" t="s">
        <v>9</v>
      </c>
      <c r="L434" s="26" t="s">
        <v>12</v>
      </c>
      <c r="M434" s="26" t="s">
        <v>334</v>
      </c>
      <c r="N434" s="26" t="s">
        <v>941</v>
      </c>
      <c r="O434" s="27">
        <v>445</v>
      </c>
      <c r="P434" s="33" t="s">
        <v>942</v>
      </c>
      <c r="Q434" s="26"/>
      <c r="R434" s="27"/>
      <c r="S434" s="26"/>
      <c r="T434" s="26" t="s">
        <v>943</v>
      </c>
      <c r="U434" s="27">
        <v>44506</v>
      </c>
      <c r="V434" s="26" t="s">
        <v>944</v>
      </c>
      <c r="W434" s="26" t="s">
        <v>337</v>
      </c>
      <c r="X434" s="27" t="s">
        <v>1174</v>
      </c>
      <c r="Y434" s="26" t="s">
        <v>336</v>
      </c>
      <c r="Z434" s="28">
        <v>44180</v>
      </c>
      <c r="AA434" s="29">
        <v>205453</v>
      </c>
      <c r="AB434" s="26" t="s">
        <v>610</v>
      </c>
      <c r="AC434" s="25" t="s">
        <v>328</v>
      </c>
    </row>
    <row r="435" spans="2:29" ht="43.5" x14ac:dyDescent="0.35">
      <c r="B435" s="26" t="s">
        <v>121</v>
      </c>
      <c r="C435" s="27">
        <v>9</v>
      </c>
      <c r="D435" s="26" t="s">
        <v>611</v>
      </c>
      <c r="E435" s="27">
        <v>140000</v>
      </c>
      <c r="F435" s="27">
        <v>792</v>
      </c>
      <c r="G435" s="26" t="s">
        <v>291</v>
      </c>
      <c r="H435" s="27">
        <v>2021</v>
      </c>
      <c r="I435" s="27">
        <v>37459</v>
      </c>
      <c r="J435" s="26" t="s">
        <v>612</v>
      </c>
      <c r="K435" s="27" t="s">
        <v>9</v>
      </c>
      <c r="L435" s="26" t="s">
        <v>14</v>
      </c>
      <c r="M435" s="26" t="s">
        <v>331</v>
      </c>
      <c r="N435" s="26" t="s">
        <v>797</v>
      </c>
      <c r="O435" s="27">
        <v>430</v>
      </c>
      <c r="P435" s="26" t="s">
        <v>24</v>
      </c>
      <c r="Q435" s="26"/>
      <c r="R435" s="27"/>
      <c r="S435" s="26"/>
      <c r="T435" s="26" t="s">
        <v>798</v>
      </c>
      <c r="U435" s="27">
        <v>43007</v>
      </c>
      <c r="V435" s="26" t="s">
        <v>799</v>
      </c>
      <c r="W435" s="26" t="s">
        <v>337</v>
      </c>
      <c r="X435" s="27" t="s">
        <v>1174</v>
      </c>
      <c r="Y435" s="26" t="s">
        <v>336</v>
      </c>
      <c r="Z435" s="28">
        <v>44113</v>
      </c>
      <c r="AA435" s="29">
        <v>1003815</v>
      </c>
      <c r="AB435" s="26" t="s">
        <v>613</v>
      </c>
      <c r="AC435" s="25" t="s">
        <v>328</v>
      </c>
    </row>
    <row r="436" spans="2:29" ht="43.5" x14ac:dyDescent="0.35">
      <c r="B436" s="26" t="s">
        <v>121</v>
      </c>
      <c r="C436" s="27">
        <v>9</v>
      </c>
      <c r="D436" s="26" t="s">
        <v>611</v>
      </c>
      <c r="E436" s="27">
        <v>140000</v>
      </c>
      <c r="F436" s="27">
        <v>792</v>
      </c>
      <c r="G436" s="26" t="s">
        <v>291</v>
      </c>
      <c r="H436" s="27">
        <v>2021</v>
      </c>
      <c r="I436" s="27">
        <v>37563</v>
      </c>
      <c r="J436" s="26" t="s">
        <v>616</v>
      </c>
      <c r="K436" s="27" t="s">
        <v>9</v>
      </c>
      <c r="L436" s="26" t="s">
        <v>14</v>
      </c>
      <c r="M436" s="26" t="s">
        <v>331</v>
      </c>
      <c r="N436" s="26" t="s">
        <v>797</v>
      </c>
      <c r="O436" s="27">
        <v>430</v>
      </c>
      <c r="P436" s="26" t="s">
        <v>24</v>
      </c>
      <c r="Q436" s="26"/>
      <c r="R436" s="27"/>
      <c r="S436" s="26"/>
      <c r="T436" s="26" t="s">
        <v>945</v>
      </c>
      <c r="U436" s="27">
        <v>43014</v>
      </c>
      <c r="V436" s="26" t="s">
        <v>295</v>
      </c>
      <c r="W436" s="26" t="s">
        <v>337</v>
      </c>
      <c r="X436" s="27" t="s">
        <v>1174</v>
      </c>
      <c r="Y436" s="26" t="s">
        <v>336</v>
      </c>
      <c r="Z436" s="28">
        <v>44126</v>
      </c>
      <c r="AA436" s="29">
        <v>400000</v>
      </c>
      <c r="AB436" s="26" t="s">
        <v>617</v>
      </c>
      <c r="AC436" s="25" t="s">
        <v>328</v>
      </c>
    </row>
    <row r="437" spans="2:29" ht="43.5" x14ac:dyDescent="0.35">
      <c r="B437" s="26" t="s">
        <v>121</v>
      </c>
      <c r="C437" s="27">
        <v>9</v>
      </c>
      <c r="D437" s="26" t="s">
        <v>611</v>
      </c>
      <c r="E437" s="27">
        <v>140000</v>
      </c>
      <c r="F437" s="27">
        <v>792</v>
      </c>
      <c r="G437" s="26" t="s">
        <v>291</v>
      </c>
      <c r="H437" s="27">
        <v>2021</v>
      </c>
      <c r="I437" s="27">
        <v>37563</v>
      </c>
      <c r="J437" s="26" t="s">
        <v>616</v>
      </c>
      <c r="K437" s="27" t="s">
        <v>9</v>
      </c>
      <c r="L437" s="26" t="s">
        <v>14</v>
      </c>
      <c r="M437" s="26" t="s">
        <v>331</v>
      </c>
      <c r="N437" s="26" t="s">
        <v>946</v>
      </c>
      <c r="O437" s="27">
        <v>498</v>
      </c>
      <c r="P437" s="33" t="s">
        <v>296</v>
      </c>
      <c r="Q437" s="26"/>
      <c r="R437" s="27"/>
      <c r="S437" s="26"/>
      <c r="T437" s="26" t="s">
        <v>947</v>
      </c>
      <c r="U437" s="27">
        <v>49808</v>
      </c>
      <c r="V437" s="26" t="s">
        <v>948</v>
      </c>
      <c r="W437" s="26" t="s">
        <v>337</v>
      </c>
      <c r="X437" s="27" t="s">
        <v>1174</v>
      </c>
      <c r="Y437" s="26" t="s">
        <v>336</v>
      </c>
      <c r="Z437" s="28">
        <v>44126</v>
      </c>
      <c r="AA437" s="29">
        <v>40000</v>
      </c>
      <c r="AB437" s="26" t="s">
        <v>617</v>
      </c>
      <c r="AC437" s="25" t="s">
        <v>328</v>
      </c>
    </row>
    <row r="438" spans="2:29" ht="43.5" x14ac:dyDescent="0.35">
      <c r="B438" s="26" t="s">
        <v>121</v>
      </c>
      <c r="C438" s="27">
        <v>9</v>
      </c>
      <c r="D438" s="26" t="s">
        <v>611</v>
      </c>
      <c r="E438" s="27">
        <v>140000</v>
      </c>
      <c r="F438" s="27">
        <v>792</v>
      </c>
      <c r="G438" s="26" t="s">
        <v>291</v>
      </c>
      <c r="H438" s="27">
        <v>2021</v>
      </c>
      <c r="I438" s="27">
        <v>37517</v>
      </c>
      <c r="J438" s="26" t="s">
        <v>614</v>
      </c>
      <c r="K438" s="27" t="s">
        <v>9</v>
      </c>
      <c r="L438" s="26" t="s">
        <v>12</v>
      </c>
      <c r="M438" s="26" t="s">
        <v>334</v>
      </c>
      <c r="N438" s="26" t="s">
        <v>950</v>
      </c>
      <c r="O438" s="27">
        <v>421</v>
      </c>
      <c r="P438" s="26" t="s">
        <v>292</v>
      </c>
      <c r="Q438" s="26"/>
      <c r="R438" s="27"/>
      <c r="S438" s="26"/>
      <c r="T438" s="26" t="s">
        <v>951</v>
      </c>
      <c r="U438" s="27">
        <v>42102</v>
      </c>
      <c r="V438" s="26" t="s">
        <v>293</v>
      </c>
      <c r="W438" s="26" t="s">
        <v>553</v>
      </c>
      <c r="X438" s="27" t="s">
        <v>1203</v>
      </c>
      <c r="Y438" s="26" t="s">
        <v>294</v>
      </c>
      <c r="Z438" s="28">
        <v>44130</v>
      </c>
      <c r="AA438" s="31">
        <v>-70636.7</v>
      </c>
      <c r="AB438" s="26" t="s">
        <v>615</v>
      </c>
      <c r="AC438" s="25" t="s">
        <v>328</v>
      </c>
    </row>
    <row r="439" spans="2:29" ht="43.5" x14ac:dyDescent="0.35">
      <c r="B439" s="26" t="s">
        <v>121</v>
      </c>
      <c r="C439" s="27">
        <v>9</v>
      </c>
      <c r="D439" s="26" t="s">
        <v>611</v>
      </c>
      <c r="E439" s="27">
        <v>140000</v>
      </c>
      <c r="F439" s="27">
        <v>792</v>
      </c>
      <c r="G439" s="26" t="s">
        <v>291</v>
      </c>
      <c r="H439" s="27">
        <v>2021</v>
      </c>
      <c r="I439" s="27">
        <v>37517</v>
      </c>
      <c r="J439" s="26" t="s">
        <v>614</v>
      </c>
      <c r="K439" s="27" t="s">
        <v>9</v>
      </c>
      <c r="L439" s="26" t="s">
        <v>12</v>
      </c>
      <c r="M439" s="26" t="s">
        <v>334</v>
      </c>
      <c r="N439" s="26" t="s">
        <v>797</v>
      </c>
      <c r="O439" s="27">
        <v>430</v>
      </c>
      <c r="P439" s="26" t="s">
        <v>24</v>
      </c>
      <c r="Q439" s="26"/>
      <c r="R439" s="27"/>
      <c r="S439" s="26"/>
      <c r="T439" s="26" t="s">
        <v>945</v>
      </c>
      <c r="U439" s="27">
        <v>43014</v>
      </c>
      <c r="V439" s="26" t="s">
        <v>295</v>
      </c>
      <c r="W439" s="26" t="s">
        <v>553</v>
      </c>
      <c r="X439" s="27" t="s">
        <v>1203</v>
      </c>
      <c r="Y439" s="26" t="s">
        <v>294</v>
      </c>
      <c r="Z439" s="28">
        <v>44130</v>
      </c>
      <c r="AA439" s="29">
        <v>355324.85</v>
      </c>
      <c r="AB439" s="26" t="s">
        <v>615</v>
      </c>
      <c r="AC439" s="25" t="s">
        <v>328</v>
      </c>
    </row>
    <row r="440" spans="2:29" ht="43.5" x14ac:dyDescent="0.35">
      <c r="B440" s="26" t="s">
        <v>121</v>
      </c>
      <c r="C440" s="27">
        <v>9</v>
      </c>
      <c r="D440" s="26" t="s">
        <v>611</v>
      </c>
      <c r="E440" s="27">
        <v>140000</v>
      </c>
      <c r="F440" s="27">
        <v>792</v>
      </c>
      <c r="G440" s="26" t="s">
        <v>291</v>
      </c>
      <c r="H440" s="27">
        <v>2021</v>
      </c>
      <c r="I440" s="27">
        <v>37517</v>
      </c>
      <c r="J440" s="26" t="s">
        <v>614</v>
      </c>
      <c r="K440" s="27" t="s">
        <v>9</v>
      </c>
      <c r="L440" s="26" t="s">
        <v>12</v>
      </c>
      <c r="M440" s="26" t="s">
        <v>334</v>
      </c>
      <c r="N440" s="26" t="s">
        <v>946</v>
      </c>
      <c r="O440" s="27">
        <v>498</v>
      </c>
      <c r="P440" s="33" t="s">
        <v>296</v>
      </c>
      <c r="Q440" s="26"/>
      <c r="R440" s="27"/>
      <c r="S440" s="26"/>
      <c r="T440" s="26" t="s">
        <v>949</v>
      </c>
      <c r="U440" s="27">
        <v>49801</v>
      </c>
      <c r="V440" s="26" t="s">
        <v>11</v>
      </c>
      <c r="W440" s="26" t="s">
        <v>553</v>
      </c>
      <c r="X440" s="27" t="s">
        <v>1203</v>
      </c>
      <c r="Y440" s="26" t="s">
        <v>294</v>
      </c>
      <c r="Z440" s="28">
        <v>44130</v>
      </c>
      <c r="AA440" s="31">
        <v>-284688.15000000002</v>
      </c>
      <c r="AB440" s="26" t="s">
        <v>615</v>
      </c>
      <c r="AC440" s="25" t="s">
        <v>328</v>
      </c>
    </row>
    <row r="441" spans="2:29" ht="43.5" x14ac:dyDescent="0.35">
      <c r="B441" s="26" t="s">
        <v>121</v>
      </c>
      <c r="C441" s="27">
        <v>9</v>
      </c>
      <c r="D441" s="26" t="s">
        <v>611</v>
      </c>
      <c r="E441" s="27">
        <v>140000</v>
      </c>
      <c r="F441" s="27">
        <v>792</v>
      </c>
      <c r="G441" s="26" t="s">
        <v>291</v>
      </c>
      <c r="H441" s="27">
        <v>2021</v>
      </c>
      <c r="I441" s="27">
        <v>37914</v>
      </c>
      <c r="J441" s="26" t="s">
        <v>620</v>
      </c>
      <c r="K441" s="27" t="s">
        <v>9</v>
      </c>
      <c r="L441" s="26" t="s">
        <v>13</v>
      </c>
      <c r="M441" s="26" t="s">
        <v>331</v>
      </c>
      <c r="N441" s="26" t="s">
        <v>797</v>
      </c>
      <c r="O441" s="27">
        <v>430</v>
      </c>
      <c r="P441" s="26" t="s">
        <v>24</v>
      </c>
      <c r="Q441" s="26"/>
      <c r="R441" s="27"/>
      <c r="S441" s="26"/>
      <c r="T441" s="26" t="s">
        <v>945</v>
      </c>
      <c r="U441" s="27">
        <v>43014</v>
      </c>
      <c r="V441" s="26" t="s">
        <v>295</v>
      </c>
      <c r="W441" s="26" t="s">
        <v>337</v>
      </c>
      <c r="X441" s="27" t="s">
        <v>1174</v>
      </c>
      <c r="Y441" s="26" t="s">
        <v>336</v>
      </c>
      <c r="Z441" s="28">
        <v>44151</v>
      </c>
      <c r="AA441" s="29">
        <v>150472.51</v>
      </c>
      <c r="AB441" s="26" t="s">
        <v>621</v>
      </c>
      <c r="AC441" s="25" t="s">
        <v>328</v>
      </c>
    </row>
    <row r="442" spans="2:29" ht="43.5" x14ac:dyDescent="0.35">
      <c r="B442" s="26" t="s">
        <v>121</v>
      </c>
      <c r="C442" s="27">
        <v>9</v>
      </c>
      <c r="D442" s="26" t="s">
        <v>611</v>
      </c>
      <c r="E442" s="27">
        <v>140000</v>
      </c>
      <c r="F442" s="27">
        <v>792</v>
      </c>
      <c r="G442" s="26" t="s">
        <v>291</v>
      </c>
      <c r="H442" s="27">
        <v>2021</v>
      </c>
      <c r="I442" s="27">
        <v>37914</v>
      </c>
      <c r="J442" s="26" t="s">
        <v>620</v>
      </c>
      <c r="K442" s="27" t="s">
        <v>9</v>
      </c>
      <c r="L442" s="26" t="s">
        <v>13</v>
      </c>
      <c r="M442" s="26" t="s">
        <v>331</v>
      </c>
      <c r="N442" s="26" t="s">
        <v>946</v>
      </c>
      <c r="O442" s="27">
        <v>498</v>
      </c>
      <c r="P442" s="33" t="s">
        <v>296</v>
      </c>
      <c r="Q442" s="26"/>
      <c r="R442" s="27"/>
      <c r="S442" s="26"/>
      <c r="T442" s="26" t="s">
        <v>947</v>
      </c>
      <c r="U442" s="27">
        <v>49808</v>
      </c>
      <c r="V442" s="26" t="s">
        <v>948</v>
      </c>
      <c r="W442" s="26" t="s">
        <v>337</v>
      </c>
      <c r="X442" s="27" t="s">
        <v>1174</v>
      </c>
      <c r="Y442" s="26" t="s">
        <v>336</v>
      </c>
      <c r="Z442" s="28">
        <v>44151</v>
      </c>
      <c r="AA442" s="29">
        <v>219056.62</v>
      </c>
      <c r="AB442" s="26" t="s">
        <v>621</v>
      </c>
      <c r="AC442" s="25" t="s">
        <v>328</v>
      </c>
    </row>
    <row r="443" spans="2:29" ht="43.5" x14ac:dyDescent="0.35">
      <c r="B443" s="26" t="s">
        <v>121</v>
      </c>
      <c r="C443" s="27">
        <v>9</v>
      </c>
      <c r="D443" s="26" t="s">
        <v>611</v>
      </c>
      <c r="E443" s="27">
        <v>140000</v>
      </c>
      <c r="F443" s="27">
        <v>792</v>
      </c>
      <c r="G443" s="26" t="s">
        <v>291</v>
      </c>
      <c r="H443" s="27">
        <v>2021</v>
      </c>
      <c r="I443" s="27">
        <v>37629</v>
      </c>
      <c r="J443" s="26" t="s">
        <v>618</v>
      </c>
      <c r="K443" s="27" t="s">
        <v>9</v>
      </c>
      <c r="L443" s="26" t="s">
        <v>13</v>
      </c>
      <c r="M443" s="26" t="s">
        <v>331</v>
      </c>
      <c r="N443" s="26" t="s">
        <v>950</v>
      </c>
      <c r="O443" s="27">
        <v>421</v>
      </c>
      <c r="P443" s="26" t="s">
        <v>292</v>
      </c>
      <c r="Q443" s="26"/>
      <c r="R443" s="27"/>
      <c r="S443" s="26"/>
      <c r="T443" s="26" t="s">
        <v>951</v>
      </c>
      <c r="U443" s="27">
        <v>42102</v>
      </c>
      <c r="V443" s="26" t="s">
        <v>293</v>
      </c>
      <c r="W443" s="26" t="s">
        <v>553</v>
      </c>
      <c r="X443" s="27" t="s">
        <v>1203</v>
      </c>
      <c r="Y443" s="26" t="s">
        <v>294</v>
      </c>
      <c r="Z443" s="28">
        <v>44153</v>
      </c>
      <c r="AA443" s="29">
        <v>278217.59999999998</v>
      </c>
      <c r="AB443" s="26" t="s">
        <v>619</v>
      </c>
      <c r="AC443" s="25" t="s">
        <v>328</v>
      </c>
    </row>
    <row r="444" spans="2:29" ht="43.5" x14ac:dyDescent="0.35">
      <c r="B444" s="26" t="s">
        <v>121</v>
      </c>
      <c r="C444" s="27">
        <v>9</v>
      </c>
      <c r="D444" s="26" t="s">
        <v>611</v>
      </c>
      <c r="E444" s="27">
        <v>140000</v>
      </c>
      <c r="F444" s="27">
        <v>792</v>
      </c>
      <c r="G444" s="26" t="s">
        <v>291</v>
      </c>
      <c r="H444" s="27">
        <v>2021</v>
      </c>
      <c r="I444" s="27">
        <v>37629</v>
      </c>
      <c r="J444" s="26" t="s">
        <v>618</v>
      </c>
      <c r="K444" s="27" t="s">
        <v>9</v>
      </c>
      <c r="L444" s="26" t="s">
        <v>13</v>
      </c>
      <c r="M444" s="26" t="s">
        <v>331</v>
      </c>
      <c r="N444" s="26" t="s">
        <v>797</v>
      </c>
      <c r="O444" s="27">
        <v>430</v>
      </c>
      <c r="P444" s="26" t="s">
        <v>24</v>
      </c>
      <c r="Q444" s="26"/>
      <c r="R444" s="27"/>
      <c r="S444" s="26"/>
      <c r="T444" s="26" t="s">
        <v>945</v>
      </c>
      <c r="U444" s="27">
        <v>43014</v>
      </c>
      <c r="V444" s="26" t="s">
        <v>295</v>
      </c>
      <c r="W444" s="26" t="s">
        <v>553</v>
      </c>
      <c r="X444" s="27" t="s">
        <v>1203</v>
      </c>
      <c r="Y444" s="26" t="s">
        <v>294</v>
      </c>
      <c r="Z444" s="28">
        <v>44153</v>
      </c>
      <c r="AA444" s="29">
        <v>3298229.2</v>
      </c>
      <c r="AB444" s="26" t="s">
        <v>619</v>
      </c>
      <c r="AC444" s="25" t="s">
        <v>328</v>
      </c>
    </row>
    <row r="445" spans="2:29" ht="43.5" x14ac:dyDescent="0.35">
      <c r="B445" s="26" t="s">
        <v>121</v>
      </c>
      <c r="C445" s="27">
        <v>9</v>
      </c>
      <c r="D445" s="26" t="s">
        <v>611</v>
      </c>
      <c r="E445" s="27">
        <v>140000</v>
      </c>
      <c r="F445" s="27">
        <v>792</v>
      </c>
      <c r="G445" s="26" t="s">
        <v>291</v>
      </c>
      <c r="H445" s="27">
        <v>2021</v>
      </c>
      <c r="I445" s="27">
        <v>37629</v>
      </c>
      <c r="J445" s="26" t="s">
        <v>618</v>
      </c>
      <c r="K445" s="27" t="s">
        <v>9</v>
      </c>
      <c r="L445" s="26" t="s">
        <v>13</v>
      </c>
      <c r="M445" s="26" t="s">
        <v>331</v>
      </c>
      <c r="N445" s="26" t="s">
        <v>946</v>
      </c>
      <c r="O445" s="27">
        <v>498</v>
      </c>
      <c r="P445" s="33" t="s">
        <v>296</v>
      </c>
      <c r="Q445" s="26"/>
      <c r="R445" s="27"/>
      <c r="S445" s="26"/>
      <c r="T445" s="26" t="s">
        <v>949</v>
      </c>
      <c r="U445" s="27">
        <v>49801</v>
      </c>
      <c r="V445" s="26" t="s">
        <v>11</v>
      </c>
      <c r="W445" s="26" t="s">
        <v>553</v>
      </c>
      <c r="X445" s="27" t="s">
        <v>1203</v>
      </c>
      <c r="Y445" s="26" t="s">
        <v>294</v>
      </c>
      <c r="Z445" s="28">
        <v>44153</v>
      </c>
      <c r="AA445" s="29">
        <v>1673836.78</v>
      </c>
      <c r="AB445" s="26" t="s">
        <v>619</v>
      </c>
      <c r="AC445" s="25" t="s">
        <v>328</v>
      </c>
    </row>
    <row r="446" spans="2:29" ht="43.5" x14ac:dyDescent="0.35">
      <c r="B446" s="26" t="s">
        <v>121</v>
      </c>
      <c r="C446" s="27">
        <v>9</v>
      </c>
      <c r="D446" s="26" t="s">
        <v>611</v>
      </c>
      <c r="E446" s="27">
        <v>140000</v>
      </c>
      <c r="F446" s="27">
        <v>792</v>
      </c>
      <c r="G446" s="26" t="s">
        <v>291</v>
      </c>
      <c r="H446" s="27">
        <v>2021</v>
      </c>
      <c r="I446" s="27">
        <v>38100</v>
      </c>
      <c r="J446" s="26" t="s">
        <v>622</v>
      </c>
      <c r="K446" s="27" t="s">
        <v>9</v>
      </c>
      <c r="L446" s="26" t="s">
        <v>12</v>
      </c>
      <c r="M446" s="26" t="s">
        <v>334</v>
      </c>
      <c r="N446" s="26" t="s">
        <v>797</v>
      </c>
      <c r="O446" s="27">
        <v>430</v>
      </c>
      <c r="P446" s="26" t="s">
        <v>24</v>
      </c>
      <c r="Q446" s="26"/>
      <c r="R446" s="27"/>
      <c r="S446" s="26"/>
      <c r="T446" s="26" t="s">
        <v>945</v>
      </c>
      <c r="U446" s="27">
        <v>43014</v>
      </c>
      <c r="V446" s="26" t="s">
        <v>295</v>
      </c>
      <c r="W446" s="26" t="s">
        <v>337</v>
      </c>
      <c r="X446" s="27" t="s">
        <v>1174</v>
      </c>
      <c r="Y446" s="26" t="s">
        <v>336</v>
      </c>
      <c r="Z446" s="28">
        <v>44180</v>
      </c>
      <c r="AA446" s="29">
        <v>81316</v>
      </c>
      <c r="AB446" s="26" t="s">
        <v>623</v>
      </c>
      <c r="AC446" s="25" t="s">
        <v>328</v>
      </c>
    </row>
    <row r="447" spans="2:29" ht="43.5" x14ac:dyDescent="0.35">
      <c r="B447" s="26" t="s">
        <v>121</v>
      </c>
      <c r="C447" s="27">
        <v>9</v>
      </c>
      <c r="D447" s="26" t="s">
        <v>611</v>
      </c>
      <c r="E447" s="27">
        <v>140000</v>
      </c>
      <c r="F447" s="27">
        <v>792</v>
      </c>
      <c r="G447" s="26" t="s">
        <v>291</v>
      </c>
      <c r="H447" s="27">
        <v>2021</v>
      </c>
      <c r="I447" s="27">
        <v>38100</v>
      </c>
      <c r="J447" s="26" t="s">
        <v>622</v>
      </c>
      <c r="K447" s="27" t="s">
        <v>9</v>
      </c>
      <c r="L447" s="26" t="s">
        <v>12</v>
      </c>
      <c r="M447" s="26" t="s">
        <v>334</v>
      </c>
      <c r="N447" s="26" t="s">
        <v>946</v>
      </c>
      <c r="O447" s="27">
        <v>498</v>
      </c>
      <c r="P447" s="33" t="s">
        <v>296</v>
      </c>
      <c r="Q447" s="26"/>
      <c r="R447" s="27"/>
      <c r="S447" s="26"/>
      <c r="T447" s="26" t="s">
        <v>949</v>
      </c>
      <c r="U447" s="27">
        <v>49801</v>
      </c>
      <c r="V447" s="26" t="s">
        <v>11</v>
      </c>
      <c r="W447" s="26" t="s">
        <v>337</v>
      </c>
      <c r="X447" s="27" t="s">
        <v>1174</v>
      </c>
      <c r="Y447" s="26" t="s">
        <v>336</v>
      </c>
      <c r="Z447" s="28">
        <v>44180</v>
      </c>
      <c r="AA447" s="29">
        <v>26733</v>
      </c>
      <c r="AB447" s="26" t="s">
        <v>623</v>
      </c>
      <c r="AC447" s="25" t="s">
        <v>328</v>
      </c>
    </row>
    <row r="448" spans="2:29" ht="43.5" x14ac:dyDescent="0.35">
      <c r="B448" s="26" t="s">
        <v>121</v>
      </c>
      <c r="C448" s="27">
        <v>9</v>
      </c>
      <c r="D448" s="26" t="s">
        <v>611</v>
      </c>
      <c r="E448" s="27">
        <v>140000</v>
      </c>
      <c r="F448" s="27">
        <v>792</v>
      </c>
      <c r="G448" s="26" t="s">
        <v>291</v>
      </c>
      <c r="H448" s="27">
        <v>2021</v>
      </c>
      <c r="I448" s="27">
        <v>38137</v>
      </c>
      <c r="J448" s="26" t="s">
        <v>626</v>
      </c>
      <c r="K448" s="27" t="s">
        <v>9</v>
      </c>
      <c r="L448" s="26" t="s">
        <v>12</v>
      </c>
      <c r="M448" s="26" t="s">
        <v>334</v>
      </c>
      <c r="N448" s="26" t="s">
        <v>797</v>
      </c>
      <c r="O448" s="27">
        <v>430</v>
      </c>
      <c r="P448" s="26" t="s">
        <v>24</v>
      </c>
      <c r="Q448" s="26"/>
      <c r="R448" s="27"/>
      <c r="S448" s="26"/>
      <c r="T448" s="26" t="s">
        <v>945</v>
      </c>
      <c r="U448" s="27">
        <v>43014</v>
      </c>
      <c r="V448" s="26" t="s">
        <v>295</v>
      </c>
      <c r="W448" s="26" t="s">
        <v>337</v>
      </c>
      <c r="X448" s="27" t="s">
        <v>1174</v>
      </c>
      <c r="Y448" s="26" t="s">
        <v>336</v>
      </c>
      <c r="Z448" s="28">
        <v>44180</v>
      </c>
      <c r="AA448" s="29">
        <v>540566.43999999994</v>
      </c>
      <c r="AB448" s="26" t="s">
        <v>627</v>
      </c>
      <c r="AC448" s="25" t="s">
        <v>328</v>
      </c>
    </row>
    <row r="449" spans="2:29" ht="43.5" x14ac:dyDescent="0.35">
      <c r="B449" s="26" t="s">
        <v>121</v>
      </c>
      <c r="C449" s="27">
        <v>9</v>
      </c>
      <c r="D449" s="26" t="s">
        <v>611</v>
      </c>
      <c r="E449" s="27">
        <v>140000</v>
      </c>
      <c r="F449" s="27">
        <v>792</v>
      </c>
      <c r="G449" s="26" t="s">
        <v>291</v>
      </c>
      <c r="H449" s="27">
        <v>2021</v>
      </c>
      <c r="I449" s="27">
        <v>38137</v>
      </c>
      <c r="J449" s="26" t="s">
        <v>626</v>
      </c>
      <c r="K449" s="27" t="s">
        <v>9</v>
      </c>
      <c r="L449" s="26" t="s">
        <v>12</v>
      </c>
      <c r="M449" s="26" t="s">
        <v>334</v>
      </c>
      <c r="N449" s="26" t="s">
        <v>946</v>
      </c>
      <c r="O449" s="27">
        <v>498</v>
      </c>
      <c r="P449" s="33" t="s">
        <v>296</v>
      </c>
      <c r="Q449" s="26"/>
      <c r="R449" s="27"/>
      <c r="S449" s="26"/>
      <c r="T449" s="26" t="s">
        <v>947</v>
      </c>
      <c r="U449" s="27">
        <v>49808</v>
      </c>
      <c r="V449" s="26" t="s">
        <v>948</v>
      </c>
      <c r="W449" s="26" t="s">
        <v>337</v>
      </c>
      <c r="X449" s="27" t="s">
        <v>1174</v>
      </c>
      <c r="Y449" s="26" t="s">
        <v>336</v>
      </c>
      <c r="Z449" s="28">
        <v>44180</v>
      </c>
      <c r="AA449" s="29">
        <v>251731.73</v>
      </c>
      <c r="AB449" s="26" t="s">
        <v>627</v>
      </c>
      <c r="AC449" s="25" t="s">
        <v>328</v>
      </c>
    </row>
    <row r="450" spans="2:29" ht="43.5" x14ac:dyDescent="0.35">
      <c r="B450" s="26" t="s">
        <v>121</v>
      </c>
      <c r="C450" s="27">
        <v>9</v>
      </c>
      <c r="D450" s="26" t="s">
        <v>611</v>
      </c>
      <c r="E450" s="27">
        <v>140000</v>
      </c>
      <c r="F450" s="27">
        <v>792</v>
      </c>
      <c r="G450" s="26" t="s">
        <v>291</v>
      </c>
      <c r="H450" s="27">
        <v>2021</v>
      </c>
      <c r="I450" s="27">
        <v>38132</v>
      </c>
      <c r="J450" s="26" t="s">
        <v>624</v>
      </c>
      <c r="K450" s="27" t="s">
        <v>9</v>
      </c>
      <c r="L450" s="26" t="s">
        <v>12</v>
      </c>
      <c r="M450" s="26" t="s">
        <v>334</v>
      </c>
      <c r="N450" s="26" t="s">
        <v>797</v>
      </c>
      <c r="O450" s="27">
        <v>430</v>
      </c>
      <c r="P450" s="26" t="s">
        <v>24</v>
      </c>
      <c r="Q450" s="26"/>
      <c r="R450" s="27"/>
      <c r="S450" s="26"/>
      <c r="T450" s="26" t="s">
        <v>798</v>
      </c>
      <c r="U450" s="27">
        <v>43007</v>
      </c>
      <c r="V450" s="26" t="s">
        <v>799</v>
      </c>
      <c r="W450" s="26" t="s">
        <v>337</v>
      </c>
      <c r="X450" s="27" t="s">
        <v>1174</v>
      </c>
      <c r="Y450" s="26" t="s">
        <v>336</v>
      </c>
      <c r="Z450" s="28">
        <v>44188</v>
      </c>
      <c r="AA450" s="31">
        <v>-625000</v>
      </c>
      <c r="AB450" s="26" t="s">
        <v>625</v>
      </c>
      <c r="AC450" s="25" t="s">
        <v>328</v>
      </c>
    </row>
    <row r="451" spans="2:29" ht="43.5" x14ac:dyDescent="0.35">
      <c r="B451" s="26" t="s">
        <v>121</v>
      </c>
      <c r="C451" s="27">
        <v>9</v>
      </c>
      <c r="D451" s="26" t="s">
        <v>611</v>
      </c>
      <c r="E451" s="27">
        <v>140000</v>
      </c>
      <c r="F451" s="27">
        <v>792</v>
      </c>
      <c r="G451" s="26" t="s">
        <v>291</v>
      </c>
      <c r="H451" s="27">
        <v>2021</v>
      </c>
      <c r="I451" s="27">
        <v>38919</v>
      </c>
      <c r="J451" s="26" t="s">
        <v>1357</v>
      </c>
      <c r="K451" s="27" t="s">
        <v>9</v>
      </c>
      <c r="L451" s="26" t="s">
        <v>12</v>
      </c>
      <c r="M451" s="26" t="s">
        <v>334</v>
      </c>
      <c r="N451" s="26" t="s">
        <v>950</v>
      </c>
      <c r="O451" s="27">
        <v>421</v>
      </c>
      <c r="P451" s="26" t="s">
        <v>292</v>
      </c>
      <c r="Q451" s="26"/>
      <c r="R451" s="27"/>
      <c r="S451" s="26"/>
      <c r="T451" s="26" t="s">
        <v>951</v>
      </c>
      <c r="U451" s="27">
        <v>42102</v>
      </c>
      <c r="V451" s="26" t="s">
        <v>293</v>
      </c>
      <c r="W451" s="26" t="s">
        <v>337</v>
      </c>
      <c r="X451" s="27" t="s">
        <v>1174</v>
      </c>
      <c r="Y451" s="26" t="s">
        <v>336</v>
      </c>
      <c r="Z451" s="28">
        <v>44305</v>
      </c>
      <c r="AA451" s="29">
        <v>159</v>
      </c>
      <c r="AB451" s="26" t="s">
        <v>1358</v>
      </c>
      <c r="AC451" s="25" t="s">
        <v>328</v>
      </c>
    </row>
    <row r="452" spans="2:29" ht="43.5" x14ac:dyDescent="0.35">
      <c r="B452" s="26" t="s">
        <v>121</v>
      </c>
      <c r="C452" s="27">
        <v>9</v>
      </c>
      <c r="D452" s="26" t="s">
        <v>611</v>
      </c>
      <c r="E452" s="27">
        <v>140000</v>
      </c>
      <c r="F452" s="27">
        <v>792</v>
      </c>
      <c r="G452" s="26" t="s">
        <v>291</v>
      </c>
      <c r="H452" s="27">
        <v>2021</v>
      </c>
      <c r="I452" s="27">
        <v>38919</v>
      </c>
      <c r="J452" s="26" t="s">
        <v>1357</v>
      </c>
      <c r="K452" s="27" t="s">
        <v>9</v>
      </c>
      <c r="L452" s="26" t="s">
        <v>12</v>
      </c>
      <c r="M452" s="26" t="s">
        <v>334</v>
      </c>
      <c r="N452" s="26" t="s">
        <v>797</v>
      </c>
      <c r="O452" s="27">
        <v>430</v>
      </c>
      <c r="P452" s="26" t="s">
        <v>24</v>
      </c>
      <c r="Q452" s="26"/>
      <c r="R452" s="27"/>
      <c r="S452" s="26"/>
      <c r="T452" s="26" t="s">
        <v>945</v>
      </c>
      <c r="U452" s="27">
        <v>43014</v>
      </c>
      <c r="V452" s="26" t="s">
        <v>295</v>
      </c>
      <c r="W452" s="26" t="s">
        <v>337</v>
      </c>
      <c r="X452" s="27" t="s">
        <v>1174</v>
      </c>
      <c r="Y452" s="26" t="s">
        <v>336</v>
      </c>
      <c r="Z452" s="28">
        <v>44305</v>
      </c>
      <c r="AA452" s="29">
        <v>225694</v>
      </c>
      <c r="AB452" s="26" t="s">
        <v>1358</v>
      </c>
      <c r="AC452" s="25" t="s">
        <v>328</v>
      </c>
    </row>
    <row r="453" spans="2:29" ht="43.5" x14ac:dyDescent="0.35">
      <c r="B453" s="26" t="s">
        <v>121</v>
      </c>
      <c r="C453" s="27">
        <v>9</v>
      </c>
      <c r="D453" s="26" t="s">
        <v>611</v>
      </c>
      <c r="E453" s="27">
        <v>140000</v>
      </c>
      <c r="F453" s="27">
        <v>792</v>
      </c>
      <c r="G453" s="26" t="s">
        <v>291</v>
      </c>
      <c r="H453" s="27">
        <v>2021</v>
      </c>
      <c r="I453" s="27">
        <v>38919</v>
      </c>
      <c r="J453" s="26" t="s">
        <v>1357</v>
      </c>
      <c r="K453" s="27" t="s">
        <v>9</v>
      </c>
      <c r="L453" s="26" t="s">
        <v>12</v>
      </c>
      <c r="M453" s="26" t="s">
        <v>334</v>
      </c>
      <c r="N453" s="26" t="s">
        <v>946</v>
      </c>
      <c r="O453" s="27">
        <v>498</v>
      </c>
      <c r="P453" s="33" t="s">
        <v>296</v>
      </c>
      <c r="Q453" s="26"/>
      <c r="R453" s="27"/>
      <c r="S453" s="26"/>
      <c r="T453" s="26" t="s">
        <v>947</v>
      </c>
      <c r="U453" s="27">
        <v>49808</v>
      </c>
      <c r="V453" s="26" t="s">
        <v>948</v>
      </c>
      <c r="W453" s="26" t="s">
        <v>337</v>
      </c>
      <c r="X453" s="27" t="s">
        <v>1174</v>
      </c>
      <c r="Y453" s="26" t="s">
        <v>336</v>
      </c>
      <c r="Z453" s="28">
        <v>44305</v>
      </c>
      <c r="AA453" s="29">
        <v>456180</v>
      </c>
      <c r="AB453" s="26" t="s">
        <v>1358</v>
      </c>
      <c r="AC453" s="25" t="s">
        <v>328</v>
      </c>
    </row>
    <row r="454" spans="2:29" ht="43.5" x14ac:dyDescent="0.35">
      <c r="B454" s="26" t="s">
        <v>121</v>
      </c>
      <c r="C454" s="27">
        <v>9</v>
      </c>
      <c r="D454" s="26" t="s">
        <v>628</v>
      </c>
      <c r="E454" s="27">
        <v>141000</v>
      </c>
      <c r="F454" s="27">
        <v>793</v>
      </c>
      <c r="G454" s="26" t="s">
        <v>297</v>
      </c>
      <c r="H454" s="27">
        <v>2021</v>
      </c>
      <c r="I454" s="27">
        <v>37564</v>
      </c>
      <c r="J454" s="26" t="s">
        <v>629</v>
      </c>
      <c r="K454" s="27" t="s">
        <v>9</v>
      </c>
      <c r="L454" s="26" t="s">
        <v>14</v>
      </c>
      <c r="M454" s="26" t="s">
        <v>331</v>
      </c>
      <c r="N454" s="26" t="s">
        <v>797</v>
      </c>
      <c r="O454" s="27">
        <v>430</v>
      </c>
      <c r="P454" s="26" t="s">
        <v>24</v>
      </c>
      <c r="Q454" s="26"/>
      <c r="R454" s="27"/>
      <c r="S454" s="26"/>
      <c r="T454" s="26" t="s">
        <v>952</v>
      </c>
      <c r="U454" s="27">
        <v>43010</v>
      </c>
      <c r="V454" s="26" t="s">
        <v>298</v>
      </c>
      <c r="W454" s="26" t="s">
        <v>337</v>
      </c>
      <c r="X454" s="27" t="s">
        <v>1174</v>
      </c>
      <c r="Y454" s="26" t="s">
        <v>336</v>
      </c>
      <c r="Z454" s="28">
        <v>44126</v>
      </c>
      <c r="AA454" s="29">
        <v>25000</v>
      </c>
      <c r="AB454" s="26" t="s">
        <v>630</v>
      </c>
      <c r="AC454" s="25" t="s">
        <v>328</v>
      </c>
    </row>
    <row r="455" spans="2:29" ht="43.5" x14ac:dyDescent="0.35">
      <c r="B455" s="26" t="s">
        <v>121</v>
      </c>
      <c r="C455" s="27">
        <v>9</v>
      </c>
      <c r="D455" s="26" t="s">
        <v>628</v>
      </c>
      <c r="E455" s="27">
        <v>141000</v>
      </c>
      <c r="F455" s="27">
        <v>793</v>
      </c>
      <c r="G455" s="26" t="s">
        <v>297</v>
      </c>
      <c r="H455" s="27">
        <v>2021</v>
      </c>
      <c r="I455" s="27">
        <v>37564</v>
      </c>
      <c r="J455" s="26" t="s">
        <v>629</v>
      </c>
      <c r="K455" s="27" t="s">
        <v>9</v>
      </c>
      <c r="L455" s="26" t="s">
        <v>14</v>
      </c>
      <c r="M455" s="26" t="s">
        <v>331</v>
      </c>
      <c r="N455" s="26" t="s">
        <v>946</v>
      </c>
      <c r="O455" s="27">
        <v>498</v>
      </c>
      <c r="P455" s="33" t="s">
        <v>296</v>
      </c>
      <c r="Q455" s="26"/>
      <c r="R455" s="27"/>
      <c r="S455" s="26"/>
      <c r="T455" s="26" t="s">
        <v>947</v>
      </c>
      <c r="U455" s="27">
        <v>49808</v>
      </c>
      <c r="V455" s="26" t="s">
        <v>948</v>
      </c>
      <c r="W455" s="26" t="s">
        <v>337</v>
      </c>
      <c r="X455" s="27" t="s">
        <v>1174</v>
      </c>
      <c r="Y455" s="26" t="s">
        <v>336</v>
      </c>
      <c r="Z455" s="28">
        <v>44126</v>
      </c>
      <c r="AA455" s="29">
        <v>2500</v>
      </c>
      <c r="AB455" s="26" t="s">
        <v>630</v>
      </c>
      <c r="AC455" s="25" t="s">
        <v>328</v>
      </c>
    </row>
    <row r="456" spans="2:29" ht="43.5" x14ac:dyDescent="0.35">
      <c r="B456" s="26" t="s">
        <v>121</v>
      </c>
      <c r="C456" s="27">
        <v>9</v>
      </c>
      <c r="D456" s="26" t="s">
        <v>628</v>
      </c>
      <c r="E456" s="27">
        <v>141000</v>
      </c>
      <c r="F456" s="27">
        <v>793</v>
      </c>
      <c r="G456" s="26" t="s">
        <v>297</v>
      </c>
      <c r="H456" s="27">
        <v>2021</v>
      </c>
      <c r="I456" s="27">
        <v>37915</v>
      </c>
      <c r="J456" s="26" t="s">
        <v>631</v>
      </c>
      <c r="K456" s="27" t="s">
        <v>9</v>
      </c>
      <c r="L456" s="26" t="s">
        <v>13</v>
      </c>
      <c r="M456" s="26" t="s">
        <v>331</v>
      </c>
      <c r="N456" s="26" t="s">
        <v>797</v>
      </c>
      <c r="O456" s="27">
        <v>430</v>
      </c>
      <c r="P456" s="26" t="s">
        <v>24</v>
      </c>
      <c r="Q456" s="26"/>
      <c r="R456" s="27"/>
      <c r="S456" s="26"/>
      <c r="T456" s="26" t="s">
        <v>952</v>
      </c>
      <c r="U456" s="27">
        <v>43010</v>
      </c>
      <c r="V456" s="26" t="s">
        <v>298</v>
      </c>
      <c r="W456" s="26" t="s">
        <v>337</v>
      </c>
      <c r="X456" s="27" t="s">
        <v>1174</v>
      </c>
      <c r="Y456" s="26" t="s">
        <v>336</v>
      </c>
      <c r="Z456" s="28">
        <v>44151</v>
      </c>
      <c r="AA456" s="29">
        <v>28705</v>
      </c>
      <c r="AB456" s="26" t="s">
        <v>632</v>
      </c>
      <c r="AC456" s="25" t="s">
        <v>328</v>
      </c>
    </row>
    <row r="457" spans="2:29" ht="43.5" x14ac:dyDescent="0.35">
      <c r="B457" s="26" t="s">
        <v>121</v>
      </c>
      <c r="C457" s="27">
        <v>9</v>
      </c>
      <c r="D457" s="26" t="s">
        <v>628</v>
      </c>
      <c r="E457" s="27">
        <v>141000</v>
      </c>
      <c r="F457" s="27">
        <v>793</v>
      </c>
      <c r="G457" s="26" t="s">
        <v>297</v>
      </c>
      <c r="H457" s="27">
        <v>2021</v>
      </c>
      <c r="I457" s="27">
        <v>37915</v>
      </c>
      <c r="J457" s="26" t="s">
        <v>631</v>
      </c>
      <c r="K457" s="27" t="s">
        <v>9</v>
      </c>
      <c r="L457" s="26" t="s">
        <v>13</v>
      </c>
      <c r="M457" s="26" t="s">
        <v>331</v>
      </c>
      <c r="N457" s="26" t="s">
        <v>946</v>
      </c>
      <c r="O457" s="27">
        <v>498</v>
      </c>
      <c r="P457" s="33" t="s">
        <v>296</v>
      </c>
      <c r="Q457" s="26"/>
      <c r="R457" s="27"/>
      <c r="S457" s="26"/>
      <c r="T457" s="26" t="s">
        <v>947</v>
      </c>
      <c r="U457" s="27">
        <v>49808</v>
      </c>
      <c r="V457" s="26" t="s">
        <v>948</v>
      </c>
      <c r="W457" s="26" t="s">
        <v>337</v>
      </c>
      <c r="X457" s="27" t="s">
        <v>1174</v>
      </c>
      <c r="Y457" s="26" t="s">
        <v>336</v>
      </c>
      <c r="Z457" s="28">
        <v>44151</v>
      </c>
      <c r="AA457" s="29">
        <v>577</v>
      </c>
      <c r="AB457" s="26" t="s">
        <v>632</v>
      </c>
      <c r="AC457" s="25" t="s">
        <v>328</v>
      </c>
    </row>
    <row r="458" spans="2:29" ht="43.5" x14ac:dyDescent="0.35">
      <c r="B458" s="26" t="s">
        <v>121</v>
      </c>
      <c r="C458" s="27">
        <v>9</v>
      </c>
      <c r="D458" s="26" t="s">
        <v>628</v>
      </c>
      <c r="E458" s="27">
        <v>141000</v>
      </c>
      <c r="F458" s="27">
        <v>793</v>
      </c>
      <c r="G458" s="26" t="s">
        <v>297</v>
      </c>
      <c r="H458" s="27">
        <v>2021</v>
      </c>
      <c r="I458" s="27">
        <v>38139</v>
      </c>
      <c r="J458" s="26" t="s">
        <v>633</v>
      </c>
      <c r="K458" s="27" t="s">
        <v>9</v>
      </c>
      <c r="L458" s="26" t="s">
        <v>12</v>
      </c>
      <c r="M458" s="26" t="s">
        <v>334</v>
      </c>
      <c r="N458" s="26" t="s">
        <v>797</v>
      </c>
      <c r="O458" s="27">
        <v>430</v>
      </c>
      <c r="P458" s="26" t="s">
        <v>24</v>
      </c>
      <c r="Q458" s="26"/>
      <c r="R458" s="27"/>
      <c r="S458" s="26"/>
      <c r="T458" s="26" t="s">
        <v>952</v>
      </c>
      <c r="U458" s="27">
        <v>43010</v>
      </c>
      <c r="V458" s="26" t="s">
        <v>298</v>
      </c>
      <c r="W458" s="26" t="s">
        <v>337</v>
      </c>
      <c r="X458" s="27" t="s">
        <v>1174</v>
      </c>
      <c r="Y458" s="26" t="s">
        <v>336</v>
      </c>
      <c r="Z458" s="28">
        <v>44180</v>
      </c>
      <c r="AA458" s="29">
        <v>49186.57</v>
      </c>
      <c r="AB458" s="26" t="s">
        <v>634</v>
      </c>
      <c r="AC458" s="25" t="s">
        <v>328</v>
      </c>
    </row>
    <row r="459" spans="2:29" ht="43.5" x14ac:dyDescent="0.35">
      <c r="B459" s="26" t="s">
        <v>121</v>
      </c>
      <c r="C459" s="27">
        <v>9</v>
      </c>
      <c r="D459" s="26" t="s">
        <v>635</v>
      </c>
      <c r="E459" s="27">
        <v>142000</v>
      </c>
      <c r="F459" s="27">
        <v>794</v>
      </c>
      <c r="G459" s="26" t="s">
        <v>636</v>
      </c>
      <c r="H459" s="27">
        <v>2021</v>
      </c>
      <c r="I459" s="27">
        <v>37565</v>
      </c>
      <c r="J459" s="26" t="s">
        <v>637</v>
      </c>
      <c r="K459" s="27" t="s">
        <v>9</v>
      </c>
      <c r="L459" s="26" t="s">
        <v>14</v>
      </c>
      <c r="M459" s="26" t="s">
        <v>331</v>
      </c>
      <c r="N459" s="26" t="s">
        <v>953</v>
      </c>
      <c r="O459" s="27">
        <v>357</v>
      </c>
      <c r="P459" s="26" t="s">
        <v>954</v>
      </c>
      <c r="Q459" s="26"/>
      <c r="R459" s="27"/>
      <c r="S459" s="26"/>
      <c r="T459" s="26" t="s">
        <v>955</v>
      </c>
      <c r="U459" s="27">
        <v>35707</v>
      </c>
      <c r="V459" s="26" t="s">
        <v>956</v>
      </c>
      <c r="W459" s="26" t="s">
        <v>337</v>
      </c>
      <c r="X459" s="27" t="s">
        <v>1174</v>
      </c>
      <c r="Y459" s="26" t="s">
        <v>336</v>
      </c>
      <c r="Z459" s="28">
        <v>44126</v>
      </c>
      <c r="AA459" s="29">
        <v>181812</v>
      </c>
      <c r="AB459" s="26" t="s">
        <v>638</v>
      </c>
      <c r="AC459" s="25" t="s">
        <v>328</v>
      </c>
    </row>
    <row r="460" spans="2:29" ht="43.5" x14ac:dyDescent="0.35">
      <c r="B460" s="26" t="s">
        <v>121</v>
      </c>
      <c r="C460" s="27">
        <v>9</v>
      </c>
      <c r="D460" s="26" t="s">
        <v>635</v>
      </c>
      <c r="E460" s="27">
        <v>142000</v>
      </c>
      <c r="F460" s="27">
        <v>794</v>
      </c>
      <c r="G460" s="26" t="s">
        <v>636</v>
      </c>
      <c r="H460" s="27">
        <v>2021</v>
      </c>
      <c r="I460" s="27">
        <v>37565</v>
      </c>
      <c r="J460" s="26" t="s">
        <v>637</v>
      </c>
      <c r="K460" s="27" t="s">
        <v>9</v>
      </c>
      <c r="L460" s="26" t="s">
        <v>14</v>
      </c>
      <c r="M460" s="26" t="s">
        <v>331</v>
      </c>
      <c r="N460" s="26" t="s">
        <v>946</v>
      </c>
      <c r="O460" s="27">
        <v>498</v>
      </c>
      <c r="P460" s="33" t="s">
        <v>296</v>
      </c>
      <c r="Q460" s="26"/>
      <c r="R460" s="27"/>
      <c r="S460" s="26"/>
      <c r="T460" s="26" t="s">
        <v>947</v>
      </c>
      <c r="U460" s="27">
        <v>49808</v>
      </c>
      <c r="V460" s="26" t="s">
        <v>948</v>
      </c>
      <c r="W460" s="26" t="s">
        <v>337</v>
      </c>
      <c r="X460" s="27" t="s">
        <v>1174</v>
      </c>
      <c r="Y460" s="26" t="s">
        <v>336</v>
      </c>
      <c r="Z460" s="28">
        <v>44126</v>
      </c>
      <c r="AA460" s="29">
        <v>20000</v>
      </c>
      <c r="AB460" s="26" t="s">
        <v>638</v>
      </c>
      <c r="AC460" s="25" t="s">
        <v>328</v>
      </c>
    </row>
    <row r="461" spans="2:29" ht="43.5" x14ac:dyDescent="0.35">
      <c r="B461" s="26" t="s">
        <v>121</v>
      </c>
      <c r="C461" s="27">
        <v>9</v>
      </c>
      <c r="D461" s="26" t="s">
        <v>635</v>
      </c>
      <c r="E461" s="27">
        <v>142000</v>
      </c>
      <c r="F461" s="27">
        <v>794</v>
      </c>
      <c r="G461" s="26" t="s">
        <v>636</v>
      </c>
      <c r="H461" s="27">
        <v>2021</v>
      </c>
      <c r="I461" s="27">
        <v>37916</v>
      </c>
      <c r="J461" s="26" t="s">
        <v>639</v>
      </c>
      <c r="K461" s="27" t="s">
        <v>9</v>
      </c>
      <c r="L461" s="26" t="s">
        <v>13</v>
      </c>
      <c r="M461" s="26" t="s">
        <v>331</v>
      </c>
      <c r="N461" s="26" t="s">
        <v>797</v>
      </c>
      <c r="O461" s="27">
        <v>430</v>
      </c>
      <c r="P461" s="26" t="s">
        <v>24</v>
      </c>
      <c r="Q461" s="26"/>
      <c r="R461" s="27"/>
      <c r="S461" s="26"/>
      <c r="T461" s="26" t="s">
        <v>945</v>
      </c>
      <c r="U461" s="27">
        <v>43014</v>
      </c>
      <c r="V461" s="26" t="s">
        <v>295</v>
      </c>
      <c r="W461" s="26" t="s">
        <v>337</v>
      </c>
      <c r="X461" s="27" t="s">
        <v>1174</v>
      </c>
      <c r="Y461" s="26" t="s">
        <v>336</v>
      </c>
      <c r="Z461" s="28">
        <v>44151</v>
      </c>
      <c r="AA461" s="29">
        <v>4709.6099999999997</v>
      </c>
      <c r="AB461" s="26" t="s">
        <v>640</v>
      </c>
      <c r="AC461" s="25" t="s">
        <v>328</v>
      </c>
    </row>
    <row r="462" spans="2:29" ht="43.5" x14ac:dyDescent="0.35">
      <c r="B462" s="26" t="s">
        <v>121</v>
      </c>
      <c r="C462" s="27">
        <v>9</v>
      </c>
      <c r="D462" s="26" t="s">
        <v>635</v>
      </c>
      <c r="E462" s="27">
        <v>142000</v>
      </c>
      <c r="F462" s="27">
        <v>794</v>
      </c>
      <c r="G462" s="26" t="s">
        <v>636</v>
      </c>
      <c r="H462" s="27">
        <v>2021</v>
      </c>
      <c r="I462" s="27">
        <v>38105</v>
      </c>
      <c r="J462" s="26" t="s">
        <v>641</v>
      </c>
      <c r="K462" s="27" t="s">
        <v>9</v>
      </c>
      <c r="L462" s="26" t="s">
        <v>12</v>
      </c>
      <c r="M462" s="26" t="s">
        <v>334</v>
      </c>
      <c r="N462" s="26" t="s">
        <v>953</v>
      </c>
      <c r="O462" s="27">
        <v>357</v>
      </c>
      <c r="P462" s="26" t="s">
        <v>954</v>
      </c>
      <c r="Q462" s="26"/>
      <c r="R462" s="27"/>
      <c r="S462" s="26"/>
      <c r="T462" s="26" t="s">
        <v>955</v>
      </c>
      <c r="U462" s="27">
        <v>35707</v>
      </c>
      <c r="V462" s="26" t="s">
        <v>956</v>
      </c>
      <c r="W462" s="26" t="s">
        <v>337</v>
      </c>
      <c r="X462" s="27" t="s">
        <v>1174</v>
      </c>
      <c r="Y462" s="26" t="s">
        <v>336</v>
      </c>
      <c r="Z462" s="28">
        <v>44176</v>
      </c>
      <c r="AA462" s="31">
        <v>-181812</v>
      </c>
      <c r="AB462" s="26" t="s">
        <v>642</v>
      </c>
      <c r="AC462" s="25" t="s">
        <v>328</v>
      </c>
    </row>
    <row r="463" spans="2:29" ht="43.5" x14ac:dyDescent="0.35">
      <c r="B463" s="26" t="s">
        <v>121</v>
      </c>
      <c r="C463" s="27">
        <v>9</v>
      </c>
      <c r="D463" s="26" t="s">
        <v>635</v>
      </c>
      <c r="E463" s="27">
        <v>142000</v>
      </c>
      <c r="F463" s="27">
        <v>794</v>
      </c>
      <c r="G463" s="26" t="s">
        <v>636</v>
      </c>
      <c r="H463" s="27">
        <v>2021</v>
      </c>
      <c r="I463" s="27">
        <v>38105</v>
      </c>
      <c r="J463" s="26" t="s">
        <v>641</v>
      </c>
      <c r="K463" s="27" t="s">
        <v>9</v>
      </c>
      <c r="L463" s="26" t="s">
        <v>12</v>
      </c>
      <c r="M463" s="26" t="s">
        <v>334</v>
      </c>
      <c r="N463" s="26" t="s">
        <v>797</v>
      </c>
      <c r="O463" s="27">
        <v>430</v>
      </c>
      <c r="P463" s="26" t="s">
        <v>24</v>
      </c>
      <c r="Q463" s="26"/>
      <c r="R463" s="27"/>
      <c r="S463" s="26"/>
      <c r="T463" s="26" t="s">
        <v>945</v>
      </c>
      <c r="U463" s="27">
        <v>43014</v>
      </c>
      <c r="V463" s="26" t="s">
        <v>295</v>
      </c>
      <c r="W463" s="26" t="s">
        <v>337</v>
      </c>
      <c r="X463" s="27" t="s">
        <v>1174</v>
      </c>
      <c r="Y463" s="26" t="s">
        <v>336</v>
      </c>
      <c r="Z463" s="28">
        <v>44176</v>
      </c>
      <c r="AA463" s="29">
        <v>201812</v>
      </c>
      <c r="AB463" s="26" t="s">
        <v>642</v>
      </c>
      <c r="AC463" s="25" t="s">
        <v>328</v>
      </c>
    </row>
    <row r="464" spans="2:29" ht="43.5" x14ac:dyDescent="0.35">
      <c r="B464" s="26" t="s">
        <v>121</v>
      </c>
      <c r="C464" s="27">
        <v>9</v>
      </c>
      <c r="D464" s="26" t="s">
        <v>635</v>
      </c>
      <c r="E464" s="27">
        <v>142000</v>
      </c>
      <c r="F464" s="27">
        <v>794</v>
      </c>
      <c r="G464" s="26" t="s">
        <v>636</v>
      </c>
      <c r="H464" s="27">
        <v>2021</v>
      </c>
      <c r="I464" s="27">
        <v>38105</v>
      </c>
      <c r="J464" s="26" t="s">
        <v>641</v>
      </c>
      <c r="K464" s="27" t="s">
        <v>9</v>
      </c>
      <c r="L464" s="26" t="s">
        <v>12</v>
      </c>
      <c r="M464" s="26" t="s">
        <v>334</v>
      </c>
      <c r="N464" s="26" t="s">
        <v>946</v>
      </c>
      <c r="O464" s="27">
        <v>498</v>
      </c>
      <c r="P464" s="33" t="s">
        <v>296</v>
      </c>
      <c r="Q464" s="26"/>
      <c r="R464" s="27"/>
      <c r="S464" s="26"/>
      <c r="T464" s="26" t="s">
        <v>947</v>
      </c>
      <c r="U464" s="27">
        <v>49808</v>
      </c>
      <c r="V464" s="26" t="s">
        <v>948</v>
      </c>
      <c r="W464" s="26" t="s">
        <v>337</v>
      </c>
      <c r="X464" s="27" t="s">
        <v>1174</v>
      </c>
      <c r="Y464" s="26" t="s">
        <v>336</v>
      </c>
      <c r="Z464" s="28">
        <v>44176</v>
      </c>
      <c r="AA464" s="31">
        <v>-20000</v>
      </c>
      <c r="AB464" s="26" t="s">
        <v>642</v>
      </c>
      <c r="AC464" s="25" t="s">
        <v>328</v>
      </c>
    </row>
    <row r="465" spans="2:29" ht="43.5" x14ac:dyDescent="0.35">
      <c r="B465" s="26" t="s">
        <v>121</v>
      </c>
      <c r="C465" s="27">
        <v>9</v>
      </c>
      <c r="D465" s="26" t="s">
        <v>635</v>
      </c>
      <c r="E465" s="27">
        <v>142000</v>
      </c>
      <c r="F465" s="27">
        <v>794</v>
      </c>
      <c r="G465" s="26" t="s">
        <v>636</v>
      </c>
      <c r="H465" s="27">
        <v>2021</v>
      </c>
      <c r="I465" s="27">
        <v>38131</v>
      </c>
      <c r="J465" s="26" t="s">
        <v>643</v>
      </c>
      <c r="K465" s="27" t="s">
        <v>9</v>
      </c>
      <c r="L465" s="26" t="s">
        <v>12</v>
      </c>
      <c r="M465" s="26" t="s">
        <v>334</v>
      </c>
      <c r="N465" s="26" t="s">
        <v>797</v>
      </c>
      <c r="O465" s="27">
        <v>430</v>
      </c>
      <c r="P465" s="26" t="s">
        <v>24</v>
      </c>
      <c r="Q465" s="26"/>
      <c r="R465" s="27"/>
      <c r="S465" s="26"/>
      <c r="T465" s="26" t="s">
        <v>945</v>
      </c>
      <c r="U465" s="27">
        <v>43014</v>
      </c>
      <c r="V465" s="26" t="s">
        <v>295</v>
      </c>
      <c r="W465" s="26" t="s">
        <v>337</v>
      </c>
      <c r="X465" s="27" t="s">
        <v>1174</v>
      </c>
      <c r="Y465" s="26" t="s">
        <v>336</v>
      </c>
      <c r="Z465" s="28">
        <v>44188</v>
      </c>
      <c r="AA465" s="29">
        <v>88.4</v>
      </c>
      <c r="AB465" s="26" t="s">
        <v>644</v>
      </c>
      <c r="AC465" s="25" t="s">
        <v>328</v>
      </c>
    </row>
    <row r="466" spans="2:29" ht="43.5" x14ac:dyDescent="0.35">
      <c r="B466" s="26" t="s">
        <v>121</v>
      </c>
      <c r="C466" s="27">
        <v>9</v>
      </c>
      <c r="D466" s="26" t="s">
        <v>635</v>
      </c>
      <c r="E466" s="27">
        <v>142000</v>
      </c>
      <c r="F466" s="27">
        <v>794</v>
      </c>
      <c r="G466" s="26" t="s">
        <v>636</v>
      </c>
      <c r="H466" s="27">
        <v>2021</v>
      </c>
      <c r="I466" s="27">
        <v>38133</v>
      </c>
      <c r="J466" s="26" t="s">
        <v>645</v>
      </c>
      <c r="K466" s="27" t="s">
        <v>9</v>
      </c>
      <c r="L466" s="26" t="s">
        <v>12</v>
      </c>
      <c r="M466" s="26" t="s">
        <v>334</v>
      </c>
      <c r="N466" s="26" t="s">
        <v>797</v>
      </c>
      <c r="O466" s="27">
        <v>430</v>
      </c>
      <c r="P466" s="26" t="s">
        <v>24</v>
      </c>
      <c r="Q466" s="26"/>
      <c r="R466" s="27"/>
      <c r="S466" s="26"/>
      <c r="T466" s="26" t="s">
        <v>945</v>
      </c>
      <c r="U466" s="27">
        <v>43014</v>
      </c>
      <c r="V466" s="26" t="s">
        <v>295</v>
      </c>
      <c r="W466" s="26" t="s">
        <v>337</v>
      </c>
      <c r="X466" s="27" t="s">
        <v>1174</v>
      </c>
      <c r="Y466" s="26" t="s">
        <v>336</v>
      </c>
      <c r="Z466" s="28">
        <v>44188</v>
      </c>
      <c r="AA466" s="29">
        <v>625000</v>
      </c>
      <c r="AB466" s="26" t="s">
        <v>646</v>
      </c>
      <c r="AC466" s="25" t="s">
        <v>328</v>
      </c>
    </row>
    <row r="467" spans="2:29" ht="43.5" x14ac:dyDescent="0.35">
      <c r="B467" s="26" t="s">
        <v>121</v>
      </c>
      <c r="C467" s="27">
        <v>9</v>
      </c>
      <c r="D467" s="26" t="s">
        <v>635</v>
      </c>
      <c r="E467" s="27">
        <v>142000</v>
      </c>
      <c r="F467" s="27">
        <v>794</v>
      </c>
      <c r="G467" s="26" t="s">
        <v>636</v>
      </c>
      <c r="H467" s="27">
        <v>2021</v>
      </c>
      <c r="I467" s="27">
        <v>38141</v>
      </c>
      <c r="J467" s="26" t="s">
        <v>647</v>
      </c>
      <c r="K467" s="27" t="s">
        <v>9</v>
      </c>
      <c r="L467" s="26" t="s">
        <v>12</v>
      </c>
      <c r="M467" s="26" t="s">
        <v>334</v>
      </c>
      <c r="N467" s="26" t="s">
        <v>797</v>
      </c>
      <c r="O467" s="27">
        <v>430</v>
      </c>
      <c r="P467" s="26" t="s">
        <v>24</v>
      </c>
      <c r="Q467" s="26"/>
      <c r="R467" s="27"/>
      <c r="S467" s="26"/>
      <c r="T467" s="26" t="s">
        <v>945</v>
      </c>
      <c r="U467" s="27">
        <v>43014</v>
      </c>
      <c r="V467" s="26" t="s">
        <v>295</v>
      </c>
      <c r="W467" s="26" t="s">
        <v>337</v>
      </c>
      <c r="X467" s="27" t="s">
        <v>1174</v>
      </c>
      <c r="Y467" s="26" t="s">
        <v>336</v>
      </c>
      <c r="Z467" s="28">
        <v>44188</v>
      </c>
      <c r="AA467" s="29">
        <v>12988</v>
      </c>
      <c r="AB467" s="26" t="s">
        <v>648</v>
      </c>
      <c r="AC467" s="25" t="s">
        <v>328</v>
      </c>
    </row>
    <row r="468" spans="2:29" ht="43.5" x14ac:dyDescent="0.35">
      <c r="B468" s="26" t="s">
        <v>121</v>
      </c>
      <c r="C468" s="27">
        <v>9</v>
      </c>
      <c r="D468" s="26" t="s">
        <v>649</v>
      </c>
      <c r="E468" s="27">
        <v>143000</v>
      </c>
      <c r="F468" s="27">
        <v>262</v>
      </c>
      <c r="G468" s="26" t="s">
        <v>74</v>
      </c>
      <c r="H468" s="27">
        <v>2021</v>
      </c>
      <c r="I468" s="27">
        <v>36612</v>
      </c>
      <c r="J468" s="26" t="s">
        <v>73</v>
      </c>
      <c r="K468" s="27" t="s">
        <v>9</v>
      </c>
      <c r="L468" s="26" t="s">
        <v>12</v>
      </c>
      <c r="M468" s="26" t="s">
        <v>334</v>
      </c>
      <c r="N468" s="26" t="s">
        <v>851</v>
      </c>
      <c r="O468" s="27">
        <v>455</v>
      </c>
      <c r="P468" s="26" t="s">
        <v>75</v>
      </c>
      <c r="Q468" s="26"/>
      <c r="R468" s="27"/>
      <c r="S468" s="26"/>
      <c r="T468" s="26" t="s">
        <v>853</v>
      </c>
      <c r="U468" s="27">
        <v>45504</v>
      </c>
      <c r="V468" s="26" t="s">
        <v>854</v>
      </c>
      <c r="W468" s="26" t="s">
        <v>651</v>
      </c>
      <c r="X468" s="27" t="s">
        <v>1206</v>
      </c>
      <c r="Y468" s="26" t="s">
        <v>76</v>
      </c>
      <c r="Z468" s="28">
        <v>44000</v>
      </c>
      <c r="AA468" s="29">
        <v>390000</v>
      </c>
      <c r="AB468" s="26" t="s">
        <v>170</v>
      </c>
      <c r="AC468" s="25" t="s">
        <v>328</v>
      </c>
    </row>
    <row r="469" spans="2:29" ht="43.5" x14ac:dyDescent="0.35">
      <c r="B469" s="26" t="s">
        <v>121</v>
      </c>
      <c r="C469" s="27">
        <v>9</v>
      </c>
      <c r="D469" s="26" t="s">
        <v>649</v>
      </c>
      <c r="E469" s="27">
        <v>143000</v>
      </c>
      <c r="F469" s="27">
        <v>262</v>
      </c>
      <c r="G469" s="26" t="s">
        <v>74</v>
      </c>
      <c r="H469" s="27">
        <v>2021</v>
      </c>
      <c r="I469" s="27">
        <v>36612</v>
      </c>
      <c r="J469" s="26" t="s">
        <v>73</v>
      </c>
      <c r="K469" s="27" t="s">
        <v>9</v>
      </c>
      <c r="L469" s="26" t="s">
        <v>12</v>
      </c>
      <c r="M469" s="26" t="s">
        <v>334</v>
      </c>
      <c r="N469" s="26" t="s">
        <v>851</v>
      </c>
      <c r="O469" s="27">
        <v>455</v>
      </c>
      <c r="P469" s="26" t="s">
        <v>75</v>
      </c>
      <c r="Q469" s="26"/>
      <c r="R469" s="27"/>
      <c r="S469" s="26"/>
      <c r="T469" s="26" t="s">
        <v>853</v>
      </c>
      <c r="U469" s="27">
        <v>45504</v>
      </c>
      <c r="V469" s="26" t="s">
        <v>854</v>
      </c>
      <c r="W469" s="26" t="s">
        <v>652</v>
      </c>
      <c r="X469" s="27" t="s">
        <v>1207</v>
      </c>
      <c r="Y469" s="26" t="s">
        <v>77</v>
      </c>
      <c r="Z469" s="28">
        <v>44000</v>
      </c>
      <c r="AA469" s="29">
        <v>60000</v>
      </c>
      <c r="AB469" s="26" t="s">
        <v>170</v>
      </c>
      <c r="AC469" s="25" t="s">
        <v>328</v>
      </c>
    </row>
    <row r="470" spans="2:29" ht="43.5" x14ac:dyDescent="0.35">
      <c r="B470" s="26" t="s">
        <v>121</v>
      </c>
      <c r="C470" s="27">
        <v>9</v>
      </c>
      <c r="D470" s="26" t="s">
        <v>649</v>
      </c>
      <c r="E470" s="27">
        <v>143000</v>
      </c>
      <c r="F470" s="27">
        <v>262</v>
      </c>
      <c r="G470" s="26" t="s">
        <v>74</v>
      </c>
      <c r="H470" s="27">
        <v>2021</v>
      </c>
      <c r="I470" s="27">
        <v>36612</v>
      </c>
      <c r="J470" s="26" t="s">
        <v>73</v>
      </c>
      <c r="K470" s="27" t="s">
        <v>9</v>
      </c>
      <c r="L470" s="26" t="s">
        <v>12</v>
      </c>
      <c r="M470" s="26" t="s">
        <v>334</v>
      </c>
      <c r="N470" s="26" t="s">
        <v>851</v>
      </c>
      <c r="O470" s="27">
        <v>455</v>
      </c>
      <c r="P470" s="26" t="s">
        <v>75</v>
      </c>
      <c r="Q470" s="26"/>
      <c r="R470" s="27"/>
      <c r="S470" s="26"/>
      <c r="T470" s="26" t="s">
        <v>853</v>
      </c>
      <c r="U470" s="27">
        <v>45504</v>
      </c>
      <c r="V470" s="26" t="s">
        <v>854</v>
      </c>
      <c r="W470" s="26" t="s">
        <v>653</v>
      </c>
      <c r="X470" s="27" t="s">
        <v>1208</v>
      </c>
      <c r="Y470" s="26" t="s">
        <v>78</v>
      </c>
      <c r="Z470" s="28">
        <v>44000</v>
      </c>
      <c r="AA470" s="29">
        <v>40000</v>
      </c>
      <c r="AB470" s="26" t="s">
        <v>170</v>
      </c>
      <c r="AC470" s="25" t="s">
        <v>328</v>
      </c>
    </row>
    <row r="471" spans="2:29" ht="43.5" x14ac:dyDescent="0.35">
      <c r="B471" s="26" t="s">
        <v>121</v>
      </c>
      <c r="C471" s="27">
        <v>9</v>
      </c>
      <c r="D471" s="26" t="s">
        <v>649</v>
      </c>
      <c r="E471" s="27">
        <v>143000</v>
      </c>
      <c r="F471" s="27">
        <v>262</v>
      </c>
      <c r="G471" s="26" t="s">
        <v>74</v>
      </c>
      <c r="H471" s="27">
        <v>2021</v>
      </c>
      <c r="I471" s="27">
        <v>36612</v>
      </c>
      <c r="J471" s="26" t="s">
        <v>73</v>
      </c>
      <c r="K471" s="27" t="s">
        <v>9</v>
      </c>
      <c r="L471" s="26" t="s">
        <v>12</v>
      </c>
      <c r="M471" s="26" t="s">
        <v>334</v>
      </c>
      <c r="N471" s="26" t="s">
        <v>855</v>
      </c>
      <c r="O471" s="27">
        <v>457</v>
      </c>
      <c r="P471" s="26" t="s">
        <v>79</v>
      </c>
      <c r="Q471" s="26"/>
      <c r="R471" s="27"/>
      <c r="S471" s="26"/>
      <c r="T471" s="26" t="s">
        <v>858</v>
      </c>
      <c r="U471" s="27">
        <v>45703</v>
      </c>
      <c r="V471" s="26" t="s">
        <v>859</v>
      </c>
      <c r="W471" s="26" t="s">
        <v>650</v>
      </c>
      <c r="X471" s="27" t="s">
        <v>1205</v>
      </c>
      <c r="Y471" s="26" t="s">
        <v>80</v>
      </c>
      <c r="Z471" s="28">
        <v>44000</v>
      </c>
      <c r="AA471" s="31">
        <v>-490000</v>
      </c>
      <c r="AB471" s="26" t="s">
        <v>170</v>
      </c>
      <c r="AC471" s="25" t="s">
        <v>328</v>
      </c>
    </row>
    <row r="472" spans="2:29" ht="43.5" x14ac:dyDescent="0.35">
      <c r="B472" s="26" t="s">
        <v>121</v>
      </c>
      <c r="C472" s="27">
        <v>9</v>
      </c>
      <c r="D472" s="26" t="s">
        <v>649</v>
      </c>
      <c r="E472" s="27">
        <v>143000</v>
      </c>
      <c r="F472" s="27">
        <v>262</v>
      </c>
      <c r="G472" s="26" t="s">
        <v>74</v>
      </c>
      <c r="H472" s="27">
        <v>2021</v>
      </c>
      <c r="I472" s="27">
        <v>36617</v>
      </c>
      <c r="J472" s="26" t="s">
        <v>168</v>
      </c>
      <c r="K472" s="27" t="s">
        <v>9</v>
      </c>
      <c r="L472" s="26" t="s">
        <v>12</v>
      </c>
      <c r="M472" s="26" t="s">
        <v>334</v>
      </c>
      <c r="N472" s="26" t="s">
        <v>851</v>
      </c>
      <c r="O472" s="27">
        <v>455</v>
      </c>
      <c r="P472" s="26" t="s">
        <v>75</v>
      </c>
      <c r="Q472" s="26"/>
      <c r="R472" s="27"/>
      <c r="S472" s="26"/>
      <c r="T472" s="26" t="s">
        <v>853</v>
      </c>
      <c r="U472" s="27">
        <v>45504</v>
      </c>
      <c r="V472" s="26" t="s">
        <v>854</v>
      </c>
      <c r="W472" s="26" t="s">
        <v>651</v>
      </c>
      <c r="X472" s="27" t="s">
        <v>1206</v>
      </c>
      <c r="Y472" s="26" t="s">
        <v>76</v>
      </c>
      <c r="Z472" s="28">
        <v>44004</v>
      </c>
      <c r="AA472" s="31">
        <v>-390000</v>
      </c>
      <c r="AB472" s="26" t="s">
        <v>169</v>
      </c>
      <c r="AC472" s="25" t="s">
        <v>328</v>
      </c>
    </row>
    <row r="473" spans="2:29" ht="43.5" x14ac:dyDescent="0.35">
      <c r="B473" s="26" t="s">
        <v>121</v>
      </c>
      <c r="C473" s="27">
        <v>9</v>
      </c>
      <c r="D473" s="26" t="s">
        <v>649</v>
      </c>
      <c r="E473" s="27">
        <v>143000</v>
      </c>
      <c r="F473" s="27">
        <v>262</v>
      </c>
      <c r="G473" s="26" t="s">
        <v>74</v>
      </c>
      <c r="H473" s="27">
        <v>2021</v>
      </c>
      <c r="I473" s="27">
        <v>36617</v>
      </c>
      <c r="J473" s="26" t="s">
        <v>168</v>
      </c>
      <c r="K473" s="27" t="s">
        <v>9</v>
      </c>
      <c r="L473" s="26" t="s">
        <v>12</v>
      </c>
      <c r="M473" s="26" t="s">
        <v>334</v>
      </c>
      <c r="N473" s="26" t="s">
        <v>851</v>
      </c>
      <c r="O473" s="27">
        <v>455</v>
      </c>
      <c r="P473" s="26" t="s">
        <v>75</v>
      </c>
      <c r="Q473" s="26"/>
      <c r="R473" s="27"/>
      <c r="S473" s="26"/>
      <c r="T473" s="26" t="s">
        <v>853</v>
      </c>
      <c r="U473" s="27">
        <v>45504</v>
      </c>
      <c r="V473" s="26" t="s">
        <v>854</v>
      </c>
      <c r="W473" s="26" t="s">
        <v>652</v>
      </c>
      <c r="X473" s="27" t="s">
        <v>1207</v>
      </c>
      <c r="Y473" s="26" t="s">
        <v>77</v>
      </c>
      <c r="Z473" s="28">
        <v>44004</v>
      </c>
      <c r="AA473" s="31">
        <v>-60000</v>
      </c>
      <c r="AB473" s="26" t="s">
        <v>169</v>
      </c>
      <c r="AC473" s="25" t="s">
        <v>328</v>
      </c>
    </row>
    <row r="474" spans="2:29" ht="43.5" x14ac:dyDescent="0.35">
      <c r="B474" s="26" t="s">
        <v>121</v>
      </c>
      <c r="C474" s="27">
        <v>9</v>
      </c>
      <c r="D474" s="26" t="s">
        <v>649</v>
      </c>
      <c r="E474" s="27">
        <v>143000</v>
      </c>
      <c r="F474" s="27">
        <v>262</v>
      </c>
      <c r="G474" s="26" t="s">
        <v>74</v>
      </c>
      <c r="H474" s="27">
        <v>2021</v>
      </c>
      <c r="I474" s="27">
        <v>36617</v>
      </c>
      <c r="J474" s="26" t="s">
        <v>168</v>
      </c>
      <c r="K474" s="27" t="s">
        <v>9</v>
      </c>
      <c r="L474" s="26" t="s">
        <v>12</v>
      </c>
      <c r="M474" s="26" t="s">
        <v>334</v>
      </c>
      <c r="N474" s="26" t="s">
        <v>851</v>
      </c>
      <c r="O474" s="27">
        <v>455</v>
      </c>
      <c r="P474" s="26" t="s">
        <v>75</v>
      </c>
      <c r="Q474" s="26"/>
      <c r="R474" s="27"/>
      <c r="S474" s="26"/>
      <c r="T474" s="26" t="s">
        <v>853</v>
      </c>
      <c r="U474" s="27">
        <v>45504</v>
      </c>
      <c r="V474" s="26" t="s">
        <v>854</v>
      </c>
      <c r="W474" s="26" t="s">
        <v>653</v>
      </c>
      <c r="X474" s="27" t="s">
        <v>1208</v>
      </c>
      <c r="Y474" s="26" t="s">
        <v>78</v>
      </c>
      <c r="Z474" s="28">
        <v>44004</v>
      </c>
      <c r="AA474" s="31">
        <v>-40000</v>
      </c>
      <c r="AB474" s="26" t="s">
        <v>169</v>
      </c>
      <c r="AC474" s="25" t="s">
        <v>328</v>
      </c>
    </row>
    <row r="475" spans="2:29" ht="43.5" x14ac:dyDescent="0.35">
      <c r="B475" s="26" t="s">
        <v>121</v>
      </c>
      <c r="C475" s="27">
        <v>9</v>
      </c>
      <c r="D475" s="26" t="s">
        <v>649</v>
      </c>
      <c r="E475" s="27">
        <v>143000</v>
      </c>
      <c r="F475" s="27">
        <v>262</v>
      </c>
      <c r="G475" s="26" t="s">
        <v>74</v>
      </c>
      <c r="H475" s="27">
        <v>2021</v>
      </c>
      <c r="I475" s="27">
        <v>36617</v>
      </c>
      <c r="J475" s="26" t="s">
        <v>168</v>
      </c>
      <c r="K475" s="27" t="s">
        <v>9</v>
      </c>
      <c r="L475" s="26" t="s">
        <v>12</v>
      </c>
      <c r="M475" s="26" t="s">
        <v>334</v>
      </c>
      <c r="N475" s="26" t="s">
        <v>855</v>
      </c>
      <c r="O475" s="27">
        <v>457</v>
      </c>
      <c r="P475" s="26" t="s">
        <v>79</v>
      </c>
      <c r="Q475" s="26"/>
      <c r="R475" s="27"/>
      <c r="S475" s="26"/>
      <c r="T475" s="26" t="s">
        <v>858</v>
      </c>
      <c r="U475" s="27">
        <v>45703</v>
      </c>
      <c r="V475" s="26" t="s">
        <v>859</v>
      </c>
      <c r="W475" s="26" t="s">
        <v>650</v>
      </c>
      <c r="X475" s="27" t="s">
        <v>1205</v>
      </c>
      <c r="Y475" s="26" t="s">
        <v>80</v>
      </c>
      <c r="Z475" s="28">
        <v>44004</v>
      </c>
      <c r="AA475" s="29">
        <v>490000</v>
      </c>
      <c r="AB475" s="26" t="s">
        <v>169</v>
      </c>
      <c r="AC475" s="25" t="s">
        <v>328</v>
      </c>
    </row>
    <row r="476" spans="2:29" ht="43.5" x14ac:dyDescent="0.35">
      <c r="B476" s="26" t="s">
        <v>121</v>
      </c>
      <c r="C476" s="27">
        <v>9</v>
      </c>
      <c r="D476" s="26" t="s">
        <v>649</v>
      </c>
      <c r="E476" s="27">
        <v>143000</v>
      </c>
      <c r="F476" s="27">
        <v>262</v>
      </c>
      <c r="G476" s="26" t="s">
        <v>74</v>
      </c>
      <c r="H476" s="27">
        <v>2021</v>
      </c>
      <c r="I476" s="27">
        <v>36830</v>
      </c>
      <c r="J476" s="26" t="s">
        <v>83</v>
      </c>
      <c r="K476" s="27" t="s">
        <v>9</v>
      </c>
      <c r="L476" s="26" t="s">
        <v>14</v>
      </c>
      <c r="M476" s="26" t="s">
        <v>331</v>
      </c>
      <c r="N476" s="26" t="s">
        <v>855</v>
      </c>
      <c r="O476" s="27">
        <v>457</v>
      </c>
      <c r="P476" s="26" t="s">
        <v>79</v>
      </c>
      <c r="Q476" s="26"/>
      <c r="R476" s="27"/>
      <c r="S476" s="26"/>
      <c r="T476" s="26" t="s">
        <v>856</v>
      </c>
      <c r="U476" s="27">
        <v>45701</v>
      </c>
      <c r="V476" s="26" t="s">
        <v>857</v>
      </c>
      <c r="W476" s="26" t="s">
        <v>650</v>
      </c>
      <c r="X476" s="27" t="s">
        <v>1205</v>
      </c>
      <c r="Y476" s="26" t="s">
        <v>80</v>
      </c>
      <c r="Z476" s="28">
        <v>44034</v>
      </c>
      <c r="AA476" s="29">
        <v>3187766</v>
      </c>
      <c r="AB476" s="26" t="s">
        <v>167</v>
      </c>
      <c r="AC476" s="25" t="s">
        <v>328</v>
      </c>
    </row>
    <row r="477" spans="2:29" ht="43.5" x14ac:dyDescent="0.35">
      <c r="B477" s="26" t="s">
        <v>121</v>
      </c>
      <c r="C477" s="27">
        <v>9</v>
      </c>
      <c r="D477" s="26" t="s">
        <v>649</v>
      </c>
      <c r="E477" s="27">
        <v>143000</v>
      </c>
      <c r="F477" s="27">
        <v>262</v>
      </c>
      <c r="G477" s="26" t="s">
        <v>74</v>
      </c>
      <c r="H477" s="27">
        <v>2021</v>
      </c>
      <c r="I477" s="27">
        <v>36830</v>
      </c>
      <c r="J477" s="26" t="s">
        <v>83</v>
      </c>
      <c r="K477" s="27" t="s">
        <v>9</v>
      </c>
      <c r="L477" s="26" t="s">
        <v>14</v>
      </c>
      <c r="M477" s="26" t="s">
        <v>331</v>
      </c>
      <c r="N477" s="26" t="s">
        <v>855</v>
      </c>
      <c r="O477" s="27">
        <v>457</v>
      </c>
      <c r="P477" s="26" t="s">
        <v>79</v>
      </c>
      <c r="Q477" s="26"/>
      <c r="R477" s="27"/>
      <c r="S477" s="26"/>
      <c r="T477" s="26" t="s">
        <v>858</v>
      </c>
      <c r="U477" s="27">
        <v>45703</v>
      </c>
      <c r="V477" s="26" t="s">
        <v>859</v>
      </c>
      <c r="W477" s="26" t="s">
        <v>650</v>
      </c>
      <c r="X477" s="27" t="s">
        <v>1205</v>
      </c>
      <c r="Y477" s="26" t="s">
        <v>80</v>
      </c>
      <c r="Z477" s="28">
        <v>44034</v>
      </c>
      <c r="AA477" s="29">
        <v>8712674</v>
      </c>
      <c r="AB477" s="26" t="s">
        <v>167</v>
      </c>
      <c r="AC477" s="25" t="s">
        <v>328</v>
      </c>
    </row>
    <row r="478" spans="2:29" ht="58" x14ac:dyDescent="0.35">
      <c r="B478" s="26" t="s">
        <v>121</v>
      </c>
      <c r="C478" s="27">
        <v>9</v>
      </c>
      <c r="D478" s="26" t="s">
        <v>649</v>
      </c>
      <c r="E478" s="27">
        <v>143000</v>
      </c>
      <c r="F478" s="27">
        <v>262</v>
      </c>
      <c r="G478" s="26" t="s">
        <v>74</v>
      </c>
      <c r="H478" s="27">
        <v>2021</v>
      </c>
      <c r="I478" s="27">
        <v>36831</v>
      </c>
      <c r="J478" s="26" t="s">
        <v>82</v>
      </c>
      <c r="K478" s="27" t="s">
        <v>9</v>
      </c>
      <c r="L478" s="26" t="s">
        <v>14</v>
      </c>
      <c r="M478" s="26" t="s">
        <v>331</v>
      </c>
      <c r="N478" s="26" t="s">
        <v>851</v>
      </c>
      <c r="O478" s="27">
        <v>455</v>
      </c>
      <c r="P478" s="26" t="s">
        <v>75</v>
      </c>
      <c r="Q478" s="26"/>
      <c r="R478" s="27"/>
      <c r="S478" s="26"/>
      <c r="T478" s="26" t="s">
        <v>853</v>
      </c>
      <c r="U478" s="27">
        <v>45504</v>
      </c>
      <c r="V478" s="26" t="s">
        <v>854</v>
      </c>
      <c r="W478" s="26" t="s">
        <v>652</v>
      </c>
      <c r="X478" s="27" t="s">
        <v>1207</v>
      </c>
      <c r="Y478" s="26" t="s">
        <v>77</v>
      </c>
      <c r="Z478" s="28">
        <v>44034</v>
      </c>
      <c r="AA478" s="29">
        <v>2069818</v>
      </c>
      <c r="AB478" s="26" t="s">
        <v>166</v>
      </c>
      <c r="AC478" s="25" t="s">
        <v>328</v>
      </c>
    </row>
    <row r="479" spans="2:29" ht="43.5" x14ac:dyDescent="0.35">
      <c r="B479" s="26" t="s">
        <v>121</v>
      </c>
      <c r="C479" s="27">
        <v>9</v>
      </c>
      <c r="D479" s="26" t="s">
        <v>649</v>
      </c>
      <c r="E479" s="27">
        <v>143000</v>
      </c>
      <c r="F479" s="27">
        <v>262</v>
      </c>
      <c r="G479" s="26" t="s">
        <v>74</v>
      </c>
      <c r="H479" s="27">
        <v>2021</v>
      </c>
      <c r="I479" s="27">
        <v>36832</v>
      </c>
      <c r="J479" s="26" t="s">
        <v>85</v>
      </c>
      <c r="K479" s="27" t="s">
        <v>9</v>
      </c>
      <c r="L479" s="26" t="s">
        <v>14</v>
      </c>
      <c r="M479" s="26" t="s">
        <v>331</v>
      </c>
      <c r="N479" s="26" t="s">
        <v>851</v>
      </c>
      <c r="O479" s="27">
        <v>455</v>
      </c>
      <c r="P479" s="26" t="s">
        <v>75</v>
      </c>
      <c r="Q479" s="26"/>
      <c r="R479" s="27"/>
      <c r="S479" s="26"/>
      <c r="T479" s="26" t="s">
        <v>853</v>
      </c>
      <c r="U479" s="27">
        <v>45504</v>
      </c>
      <c r="V479" s="26" t="s">
        <v>854</v>
      </c>
      <c r="W479" s="26" t="s">
        <v>651</v>
      </c>
      <c r="X479" s="27" t="s">
        <v>1206</v>
      </c>
      <c r="Y479" s="26" t="s">
        <v>76</v>
      </c>
      <c r="Z479" s="28">
        <v>44034</v>
      </c>
      <c r="AA479" s="29">
        <v>4095291</v>
      </c>
      <c r="AB479" s="26" t="s">
        <v>165</v>
      </c>
      <c r="AC479" s="25" t="s">
        <v>328</v>
      </c>
    </row>
    <row r="480" spans="2:29" ht="43.5" x14ac:dyDescent="0.35">
      <c r="B480" s="26" t="s">
        <v>121</v>
      </c>
      <c r="C480" s="27">
        <v>9</v>
      </c>
      <c r="D480" s="26" t="s">
        <v>649</v>
      </c>
      <c r="E480" s="27">
        <v>143000</v>
      </c>
      <c r="F480" s="27">
        <v>262</v>
      </c>
      <c r="G480" s="26" t="s">
        <v>74</v>
      </c>
      <c r="H480" s="27">
        <v>2021</v>
      </c>
      <c r="I480" s="27">
        <v>36833</v>
      </c>
      <c r="J480" s="26" t="s">
        <v>84</v>
      </c>
      <c r="K480" s="27" t="s">
        <v>9</v>
      </c>
      <c r="L480" s="26" t="s">
        <v>14</v>
      </c>
      <c r="M480" s="26" t="s">
        <v>331</v>
      </c>
      <c r="N480" s="26" t="s">
        <v>851</v>
      </c>
      <c r="O480" s="27">
        <v>455</v>
      </c>
      <c r="P480" s="26" t="s">
        <v>75</v>
      </c>
      <c r="Q480" s="26"/>
      <c r="R480" s="27"/>
      <c r="S480" s="26"/>
      <c r="T480" s="26" t="s">
        <v>852</v>
      </c>
      <c r="U480" s="27">
        <v>45506</v>
      </c>
      <c r="V480" s="26" t="s">
        <v>81</v>
      </c>
      <c r="W480" s="26" t="s">
        <v>653</v>
      </c>
      <c r="X480" s="27" t="s">
        <v>1208</v>
      </c>
      <c r="Y480" s="26" t="s">
        <v>78</v>
      </c>
      <c r="Z480" s="28">
        <v>44034</v>
      </c>
      <c r="AA480" s="29">
        <v>423032</v>
      </c>
      <c r="AB480" s="26" t="s">
        <v>164</v>
      </c>
      <c r="AC480" s="25" t="s">
        <v>328</v>
      </c>
    </row>
    <row r="481" spans="2:29" ht="58" x14ac:dyDescent="0.35">
      <c r="B481" s="26" t="s">
        <v>121</v>
      </c>
      <c r="C481" s="27">
        <v>9</v>
      </c>
      <c r="D481" s="26" t="s">
        <v>649</v>
      </c>
      <c r="E481" s="27">
        <v>143000</v>
      </c>
      <c r="F481" s="27">
        <v>262</v>
      </c>
      <c r="G481" s="26" t="s">
        <v>74</v>
      </c>
      <c r="H481" s="27">
        <v>2021</v>
      </c>
      <c r="I481" s="27">
        <v>36834</v>
      </c>
      <c r="J481" s="26" t="s">
        <v>162</v>
      </c>
      <c r="K481" s="27" t="s">
        <v>9</v>
      </c>
      <c r="L481" s="26" t="s">
        <v>14</v>
      </c>
      <c r="M481" s="26" t="s">
        <v>331</v>
      </c>
      <c r="N481" s="26" t="s">
        <v>849</v>
      </c>
      <c r="O481" s="27">
        <v>468</v>
      </c>
      <c r="P481" s="33" t="s">
        <v>86</v>
      </c>
      <c r="Q481" s="26"/>
      <c r="R481" s="27"/>
      <c r="S481" s="26"/>
      <c r="T481" s="26" t="s">
        <v>850</v>
      </c>
      <c r="U481" s="27">
        <v>46814</v>
      </c>
      <c r="V481" s="26" t="s">
        <v>87</v>
      </c>
      <c r="W481" s="26" t="s">
        <v>654</v>
      </c>
      <c r="X481" s="27" t="s">
        <v>1209</v>
      </c>
      <c r="Y481" s="26" t="s">
        <v>192</v>
      </c>
      <c r="Z481" s="28">
        <v>44034</v>
      </c>
      <c r="AA481" s="29">
        <v>1105454</v>
      </c>
      <c r="AB481" s="26" t="s">
        <v>163</v>
      </c>
      <c r="AC481" s="25" t="s">
        <v>328</v>
      </c>
    </row>
    <row r="482" spans="2:29" ht="43.5" x14ac:dyDescent="0.35">
      <c r="B482" s="26" t="s">
        <v>121</v>
      </c>
      <c r="C482" s="27">
        <v>9</v>
      </c>
      <c r="D482" s="26" t="s">
        <v>649</v>
      </c>
      <c r="E482" s="27">
        <v>143000</v>
      </c>
      <c r="F482" s="27">
        <v>262</v>
      </c>
      <c r="G482" s="26" t="s">
        <v>74</v>
      </c>
      <c r="H482" s="27">
        <v>2021</v>
      </c>
      <c r="I482" s="27">
        <v>37485</v>
      </c>
      <c r="J482" s="26" t="s">
        <v>655</v>
      </c>
      <c r="K482" s="27" t="s">
        <v>9</v>
      </c>
      <c r="L482" s="26" t="s">
        <v>12</v>
      </c>
      <c r="M482" s="26" t="s">
        <v>334</v>
      </c>
      <c r="N482" s="26" t="s">
        <v>845</v>
      </c>
      <c r="O482" s="27">
        <v>454</v>
      </c>
      <c r="P482" s="33" t="s">
        <v>846</v>
      </c>
      <c r="Q482" s="26"/>
      <c r="R482" s="27"/>
      <c r="S482" s="26"/>
      <c r="T482" s="26" t="s">
        <v>847</v>
      </c>
      <c r="U482" s="27">
        <v>45404</v>
      </c>
      <c r="V482" s="26" t="s">
        <v>848</v>
      </c>
      <c r="W482" s="26" t="s">
        <v>654</v>
      </c>
      <c r="X482" s="27" t="s">
        <v>1209</v>
      </c>
      <c r="Y482" s="26" t="s">
        <v>192</v>
      </c>
      <c r="Z482" s="28">
        <v>44176</v>
      </c>
      <c r="AA482" s="29">
        <v>71110</v>
      </c>
      <c r="AB482" s="26" t="s">
        <v>656</v>
      </c>
      <c r="AC482" s="25" t="s">
        <v>328</v>
      </c>
    </row>
    <row r="483" spans="2:29" ht="43.5" x14ac:dyDescent="0.35">
      <c r="B483" s="26" t="s">
        <v>121</v>
      </c>
      <c r="C483" s="27">
        <v>9</v>
      </c>
      <c r="D483" s="26" t="s">
        <v>649</v>
      </c>
      <c r="E483" s="27">
        <v>143000</v>
      </c>
      <c r="F483" s="27">
        <v>262</v>
      </c>
      <c r="G483" s="26" t="s">
        <v>74</v>
      </c>
      <c r="H483" s="27">
        <v>2021</v>
      </c>
      <c r="I483" s="27">
        <v>37485</v>
      </c>
      <c r="J483" s="26" t="s">
        <v>655</v>
      </c>
      <c r="K483" s="27" t="s">
        <v>9</v>
      </c>
      <c r="L483" s="26" t="s">
        <v>12</v>
      </c>
      <c r="M483" s="26" t="s">
        <v>334</v>
      </c>
      <c r="N483" s="26" t="s">
        <v>849</v>
      </c>
      <c r="O483" s="27">
        <v>468</v>
      </c>
      <c r="P483" s="33" t="s">
        <v>86</v>
      </c>
      <c r="Q483" s="26"/>
      <c r="R483" s="27"/>
      <c r="S483" s="26"/>
      <c r="T483" s="26" t="s">
        <v>850</v>
      </c>
      <c r="U483" s="27">
        <v>46814</v>
      </c>
      <c r="V483" s="26" t="s">
        <v>87</v>
      </c>
      <c r="W483" s="26" t="s">
        <v>654</v>
      </c>
      <c r="X483" s="27" t="s">
        <v>1209</v>
      </c>
      <c r="Y483" s="26" t="s">
        <v>192</v>
      </c>
      <c r="Z483" s="28">
        <v>44176</v>
      </c>
      <c r="AA483" s="31">
        <v>-71110</v>
      </c>
      <c r="AB483" s="26" t="s">
        <v>656</v>
      </c>
      <c r="AC483" s="25" t="s">
        <v>328</v>
      </c>
    </row>
    <row r="484" spans="2:29" ht="43.5" x14ac:dyDescent="0.35">
      <c r="B484" s="26" t="s">
        <v>121</v>
      </c>
      <c r="C484" s="27">
        <v>9</v>
      </c>
      <c r="D484" s="26" t="s">
        <v>649</v>
      </c>
      <c r="E484" s="27">
        <v>143000</v>
      </c>
      <c r="F484" s="27">
        <v>262</v>
      </c>
      <c r="G484" s="26" t="s">
        <v>74</v>
      </c>
      <c r="H484" s="27">
        <v>2021</v>
      </c>
      <c r="I484" s="27">
        <v>37483</v>
      </c>
      <c r="J484" s="26" t="s">
        <v>1128</v>
      </c>
      <c r="K484" s="27" t="s">
        <v>9</v>
      </c>
      <c r="L484" s="26" t="s">
        <v>12</v>
      </c>
      <c r="M484" s="26" t="s">
        <v>334</v>
      </c>
      <c r="N484" s="26" t="s">
        <v>851</v>
      </c>
      <c r="O484" s="27">
        <v>455</v>
      </c>
      <c r="P484" s="26" t="s">
        <v>75</v>
      </c>
      <c r="Q484" s="26"/>
      <c r="R484" s="27"/>
      <c r="S484" s="26"/>
      <c r="T484" s="26" t="s">
        <v>853</v>
      </c>
      <c r="U484" s="27">
        <v>45504</v>
      </c>
      <c r="V484" s="26" t="s">
        <v>854</v>
      </c>
      <c r="W484" s="26" t="s">
        <v>651</v>
      </c>
      <c r="X484" s="27" t="s">
        <v>1206</v>
      </c>
      <c r="Y484" s="26" t="s">
        <v>76</v>
      </c>
      <c r="Z484" s="28">
        <v>44235</v>
      </c>
      <c r="AA484" s="31">
        <v>-250000</v>
      </c>
      <c r="AB484" s="26" t="s">
        <v>1129</v>
      </c>
      <c r="AC484" s="25" t="s">
        <v>328</v>
      </c>
    </row>
    <row r="485" spans="2:29" ht="43.5" x14ac:dyDescent="0.35">
      <c r="B485" s="26" t="s">
        <v>121</v>
      </c>
      <c r="C485" s="27">
        <v>9</v>
      </c>
      <c r="D485" s="26" t="s">
        <v>649</v>
      </c>
      <c r="E485" s="27">
        <v>143000</v>
      </c>
      <c r="F485" s="27">
        <v>262</v>
      </c>
      <c r="G485" s="26" t="s">
        <v>74</v>
      </c>
      <c r="H485" s="27">
        <v>2021</v>
      </c>
      <c r="I485" s="27">
        <v>37483</v>
      </c>
      <c r="J485" s="26" t="s">
        <v>1128</v>
      </c>
      <c r="K485" s="27" t="s">
        <v>9</v>
      </c>
      <c r="L485" s="26" t="s">
        <v>12</v>
      </c>
      <c r="M485" s="26" t="s">
        <v>334</v>
      </c>
      <c r="N485" s="26" t="s">
        <v>849</v>
      </c>
      <c r="O485" s="27">
        <v>468</v>
      </c>
      <c r="P485" s="33" t="s">
        <v>86</v>
      </c>
      <c r="Q485" s="26"/>
      <c r="R485" s="27"/>
      <c r="S485" s="26"/>
      <c r="T485" s="26" t="s">
        <v>1172</v>
      </c>
      <c r="U485" s="27">
        <v>46811</v>
      </c>
      <c r="V485" s="26" t="s">
        <v>1173</v>
      </c>
      <c r="W485" s="26" t="s">
        <v>651</v>
      </c>
      <c r="X485" s="27" t="s">
        <v>1206</v>
      </c>
      <c r="Y485" s="26" t="s">
        <v>76</v>
      </c>
      <c r="Z485" s="28">
        <v>44235</v>
      </c>
      <c r="AA485" s="29">
        <v>250000</v>
      </c>
      <c r="AB485" s="26" t="s">
        <v>1129</v>
      </c>
      <c r="AC485" s="25" t="s">
        <v>328</v>
      </c>
    </row>
    <row r="486" spans="2:29" ht="43.5" x14ac:dyDescent="0.35">
      <c r="B486" s="26" t="s">
        <v>121</v>
      </c>
      <c r="C486" s="27">
        <v>9</v>
      </c>
      <c r="D486" s="26" t="s">
        <v>649</v>
      </c>
      <c r="E486" s="27">
        <v>143000</v>
      </c>
      <c r="F486" s="27">
        <v>262</v>
      </c>
      <c r="G486" s="26" t="s">
        <v>74</v>
      </c>
      <c r="H486" s="27">
        <v>2021</v>
      </c>
      <c r="I486" s="27">
        <v>37484</v>
      </c>
      <c r="J486" s="26" t="s">
        <v>1130</v>
      </c>
      <c r="K486" s="27" t="s">
        <v>9</v>
      </c>
      <c r="L486" s="26" t="s">
        <v>12</v>
      </c>
      <c r="M486" s="26" t="s">
        <v>334</v>
      </c>
      <c r="N486" s="26" t="s">
        <v>855</v>
      </c>
      <c r="O486" s="27">
        <v>457</v>
      </c>
      <c r="P486" s="26" t="s">
        <v>79</v>
      </c>
      <c r="Q486" s="26"/>
      <c r="R486" s="27"/>
      <c r="S486" s="26"/>
      <c r="T486" s="26" t="s">
        <v>856</v>
      </c>
      <c r="U486" s="27">
        <v>45701</v>
      </c>
      <c r="V486" s="26" t="s">
        <v>857</v>
      </c>
      <c r="W486" s="26" t="s">
        <v>650</v>
      </c>
      <c r="X486" s="27" t="s">
        <v>1205</v>
      </c>
      <c r="Y486" s="26" t="s">
        <v>80</v>
      </c>
      <c r="Z486" s="28">
        <v>44235</v>
      </c>
      <c r="AA486" s="31">
        <v>-290867</v>
      </c>
      <c r="AB486" s="26" t="s">
        <v>1131</v>
      </c>
      <c r="AC486" s="25" t="s">
        <v>328</v>
      </c>
    </row>
    <row r="487" spans="2:29" ht="43.5" x14ac:dyDescent="0.35">
      <c r="B487" s="26" t="s">
        <v>121</v>
      </c>
      <c r="C487" s="27">
        <v>9</v>
      </c>
      <c r="D487" s="26" t="s">
        <v>649</v>
      </c>
      <c r="E487" s="27">
        <v>143000</v>
      </c>
      <c r="F487" s="27">
        <v>262</v>
      </c>
      <c r="G487" s="26" t="s">
        <v>74</v>
      </c>
      <c r="H487" s="27">
        <v>2021</v>
      </c>
      <c r="I487" s="27">
        <v>37484</v>
      </c>
      <c r="J487" s="26" t="s">
        <v>1130</v>
      </c>
      <c r="K487" s="27" t="s">
        <v>9</v>
      </c>
      <c r="L487" s="26" t="s">
        <v>12</v>
      </c>
      <c r="M487" s="26" t="s">
        <v>334</v>
      </c>
      <c r="N487" s="26" t="s">
        <v>849</v>
      </c>
      <c r="O487" s="27">
        <v>468</v>
      </c>
      <c r="P487" s="33" t="s">
        <v>86</v>
      </c>
      <c r="Q487" s="26"/>
      <c r="R487" s="27"/>
      <c r="S487" s="26"/>
      <c r="T487" s="26" t="s">
        <v>1172</v>
      </c>
      <c r="U487" s="27">
        <v>46811</v>
      </c>
      <c r="V487" s="26" t="s">
        <v>1173</v>
      </c>
      <c r="W487" s="26" t="s">
        <v>650</v>
      </c>
      <c r="X487" s="27" t="s">
        <v>1205</v>
      </c>
      <c r="Y487" s="26" t="s">
        <v>80</v>
      </c>
      <c r="Z487" s="28">
        <v>44235</v>
      </c>
      <c r="AA487" s="29">
        <v>290867</v>
      </c>
      <c r="AB487" s="26" t="s">
        <v>1131</v>
      </c>
      <c r="AC487" s="25" t="s">
        <v>328</v>
      </c>
    </row>
    <row r="488" spans="2:29" ht="43.5" x14ac:dyDescent="0.35">
      <c r="B488" s="26" t="s">
        <v>121</v>
      </c>
      <c r="C488" s="27">
        <v>9</v>
      </c>
      <c r="D488" s="26" t="s">
        <v>649</v>
      </c>
      <c r="E488" s="27">
        <v>143000</v>
      </c>
      <c r="F488" s="27">
        <v>262</v>
      </c>
      <c r="G488" s="26" t="s">
        <v>74</v>
      </c>
      <c r="H488" s="27">
        <v>2021</v>
      </c>
      <c r="I488" s="27">
        <v>38479</v>
      </c>
      <c r="J488" s="26" t="s">
        <v>1132</v>
      </c>
      <c r="K488" s="27" t="s">
        <v>9</v>
      </c>
      <c r="L488" s="26" t="s">
        <v>12</v>
      </c>
      <c r="M488" s="26" t="s">
        <v>334</v>
      </c>
      <c r="N488" s="26" t="s">
        <v>851</v>
      </c>
      <c r="O488" s="27">
        <v>455</v>
      </c>
      <c r="P488" s="26" t="s">
        <v>75</v>
      </c>
      <c r="Q488" s="26"/>
      <c r="R488" s="27"/>
      <c r="S488" s="26"/>
      <c r="T488" s="26" t="s">
        <v>853</v>
      </c>
      <c r="U488" s="27">
        <v>45504</v>
      </c>
      <c r="V488" s="26" t="s">
        <v>854</v>
      </c>
      <c r="W488" s="26" t="s">
        <v>654</v>
      </c>
      <c r="X488" s="27" t="s">
        <v>1209</v>
      </c>
      <c r="Y488" s="26" t="s">
        <v>192</v>
      </c>
      <c r="Z488" s="28">
        <v>44235</v>
      </c>
      <c r="AA488" s="29">
        <v>270454</v>
      </c>
      <c r="AB488" s="26" t="s">
        <v>1133</v>
      </c>
      <c r="AC488" s="25" t="s">
        <v>328</v>
      </c>
    </row>
    <row r="489" spans="2:29" ht="43.5" x14ac:dyDescent="0.35">
      <c r="B489" s="26" t="s">
        <v>121</v>
      </c>
      <c r="C489" s="27">
        <v>9</v>
      </c>
      <c r="D489" s="26" t="s">
        <v>649</v>
      </c>
      <c r="E489" s="27">
        <v>143000</v>
      </c>
      <c r="F489" s="27">
        <v>262</v>
      </c>
      <c r="G489" s="26" t="s">
        <v>74</v>
      </c>
      <c r="H489" s="27">
        <v>2021</v>
      </c>
      <c r="I489" s="27">
        <v>38479</v>
      </c>
      <c r="J489" s="26" t="s">
        <v>1132</v>
      </c>
      <c r="K489" s="27" t="s">
        <v>9</v>
      </c>
      <c r="L489" s="26" t="s">
        <v>12</v>
      </c>
      <c r="M489" s="26" t="s">
        <v>334</v>
      </c>
      <c r="N489" s="26" t="s">
        <v>849</v>
      </c>
      <c r="O489" s="27">
        <v>468</v>
      </c>
      <c r="P489" s="33" t="s">
        <v>86</v>
      </c>
      <c r="Q489" s="26"/>
      <c r="R489" s="27"/>
      <c r="S489" s="26"/>
      <c r="T489" s="26" t="s">
        <v>850</v>
      </c>
      <c r="U489" s="27">
        <v>46814</v>
      </c>
      <c r="V489" s="26" t="s">
        <v>87</v>
      </c>
      <c r="W489" s="26" t="s">
        <v>654</v>
      </c>
      <c r="X489" s="27" t="s">
        <v>1209</v>
      </c>
      <c r="Y489" s="26" t="s">
        <v>192</v>
      </c>
      <c r="Z489" s="28">
        <v>44235</v>
      </c>
      <c r="AA489" s="31">
        <v>-270454</v>
      </c>
      <c r="AB489" s="26" t="s">
        <v>1133</v>
      </c>
      <c r="AC489" s="25" t="s">
        <v>328</v>
      </c>
    </row>
    <row r="490" spans="2:29" ht="43.5" x14ac:dyDescent="0.35">
      <c r="B490" s="26" t="s">
        <v>121</v>
      </c>
      <c r="C490" s="27">
        <v>9</v>
      </c>
      <c r="D490" s="26" t="s">
        <v>649</v>
      </c>
      <c r="E490" s="27">
        <v>143000</v>
      </c>
      <c r="F490" s="27">
        <v>262</v>
      </c>
      <c r="G490" s="26" t="s">
        <v>74</v>
      </c>
      <c r="H490" s="27">
        <v>2021</v>
      </c>
      <c r="I490" s="27">
        <v>38827</v>
      </c>
      <c r="J490" s="26" t="s">
        <v>83</v>
      </c>
      <c r="K490" s="27" t="s">
        <v>9</v>
      </c>
      <c r="L490" s="26" t="s">
        <v>14</v>
      </c>
      <c r="M490" s="26" t="s">
        <v>331</v>
      </c>
      <c r="N490" s="26" t="s">
        <v>855</v>
      </c>
      <c r="O490" s="27">
        <v>457</v>
      </c>
      <c r="P490" s="26" t="s">
        <v>79</v>
      </c>
      <c r="Q490" s="26"/>
      <c r="R490" s="27"/>
      <c r="S490" s="26"/>
      <c r="T490" s="26" t="s">
        <v>858</v>
      </c>
      <c r="U490" s="27">
        <v>45703</v>
      </c>
      <c r="V490" s="26" t="s">
        <v>859</v>
      </c>
      <c r="W490" s="26" t="s">
        <v>650</v>
      </c>
      <c r="X490" s="27" t="s">
        <v>1205</v>
      </c>
      <c r="Y490" s="26" t="s">
        <v>80</v>
      </c>
      <c r="Z490" s="28">
        <v>44301</v>
      </c>
      <c r="AA490" s="29">
        <v>2292430</v>
      </c>
      <c r="AB490" s="26" t="s">
        <v>1359</v>
      </c>
      <c r="AC490" s="25" t="s">
        <v>328</v>
      </c>
    </row>
    <row r="491" spans="2:29" ht="43.5" x14ac:dyDescent="0.35">
      <c r="B491" s="26" t="s">
        <v>121</v>
      </c>
      <c r="C491" s="27">
        <v>9</v>
      </c>
      <c r="D491" s="26" t="s">
        <v>657</v>
      </c>
      <c r="E491" s="27">
        <v>145000</v>
      </c>
      <c r="F491" s="27">
        <v>765</v>
      </c>
      <c r="G491" s="26" t="s">
        <v>106</v>
      </c>
      <c r="H491" s="27">
        <v>2021</v>
      </c>
      <c r="I491" s="27">
        <v>36619</v>
      </c>
      <c r="J491" s="26" t="s">
        <v>190</v>
      </c>
      <c r="K491" s="27" t="s">
        <v>9</v>
      </c>
      <c r="L491" s="26" t="s">
        <v>14</v>
      </c>
      <c r="M491" s="26" t="s">
        <v>331</v>
      </c>
      <c r="N491" s="26" t="s">
        <v>911</v>
      </c>
      <c r="O491" s="27">
        <v>492</v>
      </c>
      <c r="P491" s="33" t="s">
        <v>98</v>
      </c>
      <c r="Q491" s="26"/>
      <c r="R491" s="27"/>
      <c r="S491" s="26"/>
      <c r="T491" s="26" t="s">
        <v>912</v>
      </c>
      <c r="U491" s="27">
        <v>49201</v>
      </c>
      <c r="V491" s="26" t="s">
        <v>114</v>
      </c>
      <c r="W491" s="26" t="s">
        <v>658</v>
      </c>
      <c r="X491" s="27" t="s">
        <v>1210</v>
      </c>
      <c r="Y491" s="26" t="s">
        <v>115</v>
      </c>
      <c r="Z491" s="28">
        <v>44007</v>
      </c>
      <c r="AA491" s="29">
        <v>15000000</v>
      </c>
      <c r="AB491" s="26" t="s">
        <v>191</v>
      </c>
      <c r="AC491" s="25" t="s">
        <v>328</v>
      </c>
    </row>
    <row r="492" spans="2:29" ht="58" x14ac:dyDescent="0.35">
      <c r="B492" s="26" t="s">
        <v>121</v>
      </c>
      <c r="C492" s="27">
        <v>9</v>
      </c>
      <c r="D492" s="26" t="s">
        <v>657</v>
      </c>
      <c r="E492" s="27">
        <v>145000</v>
      </c>
      <c r="F492" s="27">
        <v>765</v>
      </c>
      <c r="G492" s="26" t="s">
        <v>106</v>
      </c>
      <c r="H492" s="27">
        <v>2021</v>
      </c>
      <c r="I492" s="27">
        <v>36623</v>
      </c>
      <c r="J492" s="26" t="s">
        <v>108</v>
      </c>
      <c r="K492" s="27" t="s">
        <v>9</v>
      </c>
      <c r="L492" s="26" t="s">
        <v>14</v>
      </c>
      <c r="M492" s="26" t="s">
        <v>331</v>
      </c>
      <c r="N492" s="26" t="s">
        <v>909</v>
      </c>
      <c r="O492" s="27">
        <v>451</v>
      </c>
      <c r="P492" s="33" t="s">
        <v>110</v>
      </c>
      <c r="Q492" s="26"/>
      <c r="R492" s="27"/>
      <c r="S492" s="26"/>
      <c r="T492" s="26" t="s">
        <v>917</v>
      </c>
      <c r="U492" s="27">
        <v>45102</v>
      </c>
      <c r="V492" s="26" t="s">
        <v>111</v>
      </c>
      <c r="W492" s="26" t="s">
        <v>659</v>
      </c>
      <c r="X492" s="27" t="s">
        <v>1211</v>
      </c>
      <c r="Y492" s="26" t="s">
        <v>109</v>
      </c>
      <c r="Z492" s="28">
        <v>44046</v>
      </c>
      <c r="AA492" s="29">
        <v>273560</v>
      </c>
      <c r="AB492" s="26" t="s">
        <v>189</v>
      </c>
      <c r="AC492" s="25" t="s">
        <v>328</v>
      </c>
    </row>
    <row r="493" spans="2:29" ht="43.5" x14ac:dyDescent="0.35">
      <c r="B493" s="26" t="s">
        <v>121</v>
      </c>
      <c r="C493" s="27">
        <v>9</v>
      </c>
      <c r="D493" s="26" t="s">
        <v>657</v>
      </c>
      <c r="E493" s="27">
        <v>145000</v>
      </c>
      <c r="F493" s="27">
        <v>765</v>
      </c>
      <c r="G493" s="26" t="s">
        <v>106</v>
      </c>
      <c r="H493" s="27">
        <v>2021</v>
      </c>
      <c r="I493" s="27">
        <v>36623</v>
      </c>
      <c r="J493" s="26" t="s">
        <v>108</v>
      </c>
      <c r="K493" s="27" t="s">
        <v>9</v>
      </c>
      <c r="L493" s="26" t="s">
        <v>14</v>
      </c>
      <c r="M493" s="26" t="s">
        <v>331</v>
      </c>
      <c r="N493" s="26" t="s">
        <v>918</v>
      </c>
      <c r="O493" s="27">
        <v>460</v>
      </c>
      <c r="P493" s="33" t="s">
        <v>112</v>
      </c>
      <c r="Q493" s="26"/>
      <c r="R493" s="27"/>
      <c r="S493" s="26"/>
      <c r="T493" s="26" t="s">
        <v>919</v>
      </c>
      <c r="U493" s="27">
        <v>46010</v>
      </c>
      <c r="V493" s="26" t="s">
        <v>113</v>
      </c>
      <c r="W493" s="26" t="s">
        <v>659</v>
      </c>
      <c r="X493" s="27" t="s">
        <v>1211</v>
      </c>
      <c r="Y493" s="26" t="s">
        <v>109</v>
      </c>
      <c r="Z493" s="28">
        <v>44046</v>
      </c>
      <c r="AA493" s="29">
        <v>170840</v>
      </c>
      <c r="AB493" s="26" t="s">
        <v>189</v>
      </c>
      <c r="AC493" s="25" t="s">
        <v>328</v>
      </c>
    </row>
    <row r="494" spans="2:29" ht="43.5" x14ac:dyDescent="0.35">
      <c r="B494" s="26" t="s">
        <v>121</v>
      </c>
      <c r="C494" s="27">
        <v>9</v>
      </c>
      <c r="D494" s="26" t="s">
        <v>657</v>
      </c>
      <c r="E494" s="27">
        <v>145000</v>
      </c>
      <c r="F494" s="27">
        <v>765</v>
      </c>
      <c r="G494" s="26" t="s">
        <v>106</v>
      </c>
      <c r="H494" s="27">
        <v>2021</v>
      </c>
      <c r="I494" s="27">
        <v>36623</v>
      </c>
      <c r="J494" s="26" t="s">
        <v>108</v>
      </c>
      <c r="K494" s="27" t="s">
        <v>9</v>
      </c>
      <c r="L494" s="26" t="s">
        <v>14</v>
      </c>
      <c r="M494" s="26" t="s">
        <v>331</v>
      </c>
      <c r="N494" s="26" t="s">
        <v>914</v>
      </c>
      <c r="O494" s="27">
        <v>491</v>
      </c>
      <c r="P494" s="33" t="s">
        <v>41</v>
      </c>
      <c r="Q494" s="26"/>
      <c r="R494" s="27"/>
      <c r="S494" s="26"/>
      <c r="T494" s="26" t="s">
        <v>920</v>
      </c>
      <c r="U494" s="27">
        <v>49103</v>
      </c>
      <c r="V494" s="26" t="s">
        <v>107</v>
      </c>
      <c r="W494" s="26" t="s">
        <v>659</v>
      </c>
      <c r="X494" s="27" t="s">
        <v>1211</v>
      </c>
      <c r="Y494" s="26" t="s">
        <v>109</v>
      </c>
      <c r="Z494" s="28">
        <v>44046</v>
      </c>
      <c r="AA494" s="29">
        <v>11013383</v>
      </c>
      <c r="AB494" s="26" t="s">
        <v>189</v>
      </c>
      <c r="AC494" s="25" t="s">
        <v>328</v>
      </c>
    </row>
    <row r="495" spans="2:29" ht="43.5" x14ac:dyDescent="0.35">
      <c r="B495" s="26" t="s">
        <v>121</v>
      </c>
      <c r="C495" s="27">
        <v>9</v>
      </c>
      <c r="D495" s="26" t="s">
        <v>657</v>
      </c>
      <c r="E495" s="27">
        <v>145000</v>
      </c>
      <c r="F495" s="27">
        <v>765</v>
      </c>
      <c r="G495" s="26" t="s">
        <v>106</v>
      </c>
      <c r="H495" s="27">
        <v>2021</v>
      </c>
      <c r="I495" s="27">
        <v>36623</v>
      </c>
      <c r="J495" s="26" t="s">
        <v>108</v>
      </c>
      <c r="K495" s="27" t="s">
        <v>9</v>
      </c>
      <c r="L495" s="26" t="s">
        <v>14</v>
      </c>
      <c r="M495" s="26" t="s">
        <v>331</v>
      </c>
      <c r="N495" s="26" t="s">
        <v>879</v>
      </c>
      <c r="O495" s="27">
        <v>499</v>
      </c>
      <c r="P495" s="33" t="s">
        <v>10</v>
      </c>
      <c r="Q495" s="26"/>
      <c r="R495" s="27"/>
      <c r="S495" s="26"/>
      <c r="T495" s="26" t="s">
        <v>880</v>
      </c>
      <c r="U495" s="27">
        <v>49902</v>
      </c>
      <c r="V495" s="26" t="s">
        <v>22</v>
      </c>
      <c r="W495" s="26" t="s">
        <v>659</v>
      </c>
      <c r="X495" s="27" t="s">
        <v>1211</v>
      </c>
      <c r="Y495" s="26" t="s">
        <v>109</v>
      </c>
      <c r="Z495" s="28">
        <v>44046</v>
      </c>
      <c r="AA495" s="29">
        <v>349020</v>
      </c>
      <c r="AB495" s="26" t="s">
        <v>189</v>
      </c>
      <c r="AC495" s="25" t="s">
        <v>328</v>
      </c>
    </row>
    <row r="496" spans="2:29" ht="43.5" x14ac:dyDescent="0.35">
      <c r="B496" s="26" t="s">
        <v>121</v>
      </c>
      <c r="C496" s="27">
        <v>9</v>
      </c>
      <c r="D496" s="26" t="s">
        <v>657</v>
      </c>
      <c r="E496" s="27">
        <v>145000</v>
      </c>
      <c r="F496" s="27">
        <v>765</v>
      </c>
      <c r="G496" s="26" t="s">
        <v>106</v>
      </c>
      <c r="H496" s="27">
        <v>2021</v>
      </c>
      <c r="I496" s="27">
        <v>36905</v>
      </c>
      <c r="J496" s="26" t="s">
        <v>661</v>
      </c>
      <c r="K496" s="27" t="s">
        <v>9</v>
      </c>
      <c r="L496" s="26" t="s">
        <v>14</v>
      </c>
      <c r="M496" s="26" t="s">
        <v>331</v>
      </c>
      <c r="N496" s="26" t="s">
        <v>849</v>
      </c>
      <c r="O496" s="27">
        <v>468</v>
      </c>
      <c r="P496" s="33" t="s">
        <v>86</v>
      </c>
      <c r="Q496" s="26"/>
      <c r="R496" s="27"/>
      <c r="S496" s="26"/>
      <c r="T496" s="26" t="s">
        <v>916</v>
      </c>
      <c r="U496" s="27">
        <v>46803</v>
      </c>
      <c r="V496" s="26" t="s">
        <v>124</v>
      </c>
      <c r="W496" s="26" t="s">
        <v>662</v>
      </c>
      <c r="X496" s="27" t="s">
        <v>1213</v>
      </c>
      <c r="Y496" s="26" t="s">
        <v>195</v>
      </c>
      <c r="Z496" s="28">
        <v>44046</v>
      </c>
      <c r="AA496" s="29">
        <v>894681</v>
      </c>
      <c r="AB496" s="26" t="s">
        <v>186</v>
      </c>
      <c r="AC496" s="25" t="s">
        <v>328</v>
      </c>
    </row>
    <row r="497" spans="2:29" ht="43.5" x14ac:dyDescent="0.35">
      <c r="B497" s="26" t="s">
        <v>121</v>
      </c>
      <c r="C497" s="27">
        <v>9</v>
      </c>
      <c r="D497" s="26" t="s">
        <v>657</v>
      </c>
      <c r="E497" s="27">
        <v>145000</v>
      </c>
      <c r="F497" s="27">
        <v>765</v>
      </c>
      <c r="G497" s="26" t="s">
        <v>106</v>
      </c>
      <c r="H497" s="27">
        <v>2021</v>
      </c>
      <c r="I497" s="27">
        <v>36858</v>
      </c>
      <c r="J497" s="26" t="s">
        <v>187</v>
      </c>
      <c r="K497" s="27" t="s">
        <v>9</v>
      </c>
      <c r="L497" s="26" t="s">
        <v>14</v>
      </c>
      <c r="M497" s="26" t="s">
        <v>331</v>
      </c>
      <c r="N497" s="26" t="s">
        <v>907</v>
      </c>
      <c r="O497" s="27">
        <v>452</v>
      </c>
      <c r="P497" s="33" t="s">
        <v>116</v>
      </c>
      <c r="Q497" s="26"/>
      <c r="R497" s="27"/>
      <c r="S497" s="26"/>
      <c r="T497" s="26" t="s">
        <v>908</v>
      </c>
      <c r="U497" s="27">
        <v>45215</v>
      </c>
      <c r="V497" s="26" t="s">
        <v>117</v>
      </c>
      <c r="W497" s="26" t="s">
        <v>660</v>
      </c>
      <c r="X497" s="27" t="s">
        <v>1212</v>
      </c>
      <c r="Y497" s="26" t="s">
        <v>118</v>
      </c>
      <c r="Z497" s="28">
        <v>44047</v>
      </c>
      <c r="AA497" s="29">
        <v>2315376</v>
      </c>
      <c r="AB497" s="26" t="s">
        <v>188</v>
      </c>
      <c r="AC497" s="25" t="s">
        <v>328</v>
      </c>
    </row>
    <row r="498" spans="2:29" ht="58" x14ac:dyDescent="0.35">
      <c r="B498" s="26" t="s">
        <v>121</v>
      </c>
      <c r="C498" s="27">
        <v>9</v>
      </c>
      <c r="D498" s="26" t="s">
        <v>657</v>
      </c>
      <c r="E498" s="27">
        <v>145000</v>
      </c>
      <c r="F498" s="27">
        <v>765</v>
      </c>
      <c r="G498" s="26" t="s">
        <v>106</v>
      </c>
      <c r="H498" s="27">
        <v>2021</v>
      </c>
      <c r="I498" s="27">
        <v>37085</v>
      </c>
      <c r="J498" s="26" t="s">
        <v>220</v>
      </c>
      <c r="K498" s="27" t="s">
        <v>9</v>
      </c>
      <c r="L498" s="26" t="s">
        <v>14</v>
      </c>
      <c r="M498" s="26" t="s">
        <v>331</v>
      </c>
      <c r="N498" s="26" t="s">
        <v>909</v>
      </c>
      <c r="O498" s="27">
        <v>451</v>
      </c>
      <c r="P498" s="33" t="s">
        <v>110</v>
      </c>
      <c r="Q498" s="26"/>
      <c r="R498" s="27"/>
      <c r="S498" s="26"/>
      <c r="T498" s="26" t="s">
        <v>910</v>
      </c>
      <c r="U498" s="27">
        <v>45105</v>
      </c>
      <c r="V498" s="26" t="s">
        <v>221</v>
      </c>
      <c r="W498" s="26" t="s">
        <v>663</v>
      </c>
      <c r="X498" s="27" t="s">
        <v>1214</v>
      </c>
      <c r="Y498" s="26" t="s">
        <v>222</v>
      </c>
      <c r="Z498" s="28">
        <v>44064</v>
      </c>
      <c r="AA498" s="29">
        <v>59706</v>
      </c>
      <c r="AB498" s="26" t="s">
        <v>238</v>
      </c>
      <c r="AC498" s="25" t="s">
        <v>328</v>
      </c>
    </row>
    <row r="499" spans="2:29" ht="43.5" x14ac:dyDescent="0.35">
      <c r="B499" s="26" t="s">
        <v>121</v>
      </c>
      <c r="C499" s="27">
        <v>9</v>
      </c>
      <c r="D499" s="26" t="s">
        <v>657</v>
      </c>
      <c r="E499" s="27">
        <v>145000</v>
      </c>
      <c r="F499" s="27">
        <v>765</v>
      </c>
      <c r="G499" s="26" t="s">
        <v>106</v>
      </c>
      <c r="H499" s="27">
        <v>2021</v>
      </c>
      <c r="I499" s="27">
        <v>37085</v>
      </c>
      <c r="J499" s="26" t="s">
        <v>220</v>
      </c>
      <c r="K499" s="27" t="s">
        <v>9</v>
      </c>
      <c r="L499" s="26" t="s">
        <v>14</v>
      </c>
      <c r="M499" s="26" t="s">
        <v>331</v>
      </c>
      <c r="N499" s="26" t="s">
        <v>914</v>
      </c>
      <c r="O499" s="27">
        <v>491</v>
      </c>
      <c r="P499" s="33" t="s">
        <v>41</v>
      </c>
      <c r="Q499" s="26"/>
      <c r="R499" s="27"/>
      <c r="S499" s="26"/>
      <c r="T499" s="26" t="s">
        <v>915</v>
      </c>
      <c r="U499" s="27">
        <v>49102</v>
      </c>
      <c r="V499" s="26" t="s">
        <v>223</v>
      </c>
      <c r="W499" s="26" t="s">
        <v>663</v>
      </c>
      <c r="X499" s="27" t="s">
        <v>1214</v>
      </c>
      <c r="Y499" s="26" t="s">
        <v>222</v>
      </c>
      <c r="Z499" s="28">
        <v>44064</v>
      </c>
      <c r="AA499" s="29">
        <v>537349</v>
      </c>
      <c r="AB499" s="26" t="s">
        <v>238</v>
      </c>
      <c r="AC499" s="25" t="s">
        <v>328</v>
      </c>
    </row>
    <row r="500" spans="2:29" ht="43.5" x14ac:dyDescent="0.35">
      <c r="B500" s="26" t="s">
        <v>121</v>
      </c>
      <c r="C500" s="27">
        <v>9</v>
      </c>
      <c r="D500" s="26" t="s">
        <v>657</v>
      </c>
      <c r="E500" s="27">
        <v>145000</v>
      </c>
      <c r="F500" s="27">
        <v>765</v>
      </c>
      <c r="G500" s="26" t="s">
        <v>106</v>
      </c>
      <c r="H500" s="27">
        <v>2021</v>
      </c>
      <c r="I500" s="27">
        <v>37316</v>
      </c>
      <c r="J500" s="26" t="s">
        <v>664</v>
      </c>
      <c r="K500" s="27" t="s">
        <v>9</v>
      </c>
      <c r="L500" s="26" t="s">
        <v>14</v>
      </c>
      <c r="M500" s="26" t="s">
        <v>331</v>
      </c>
      <c r="N500" s="26" t="s">
        <v>911</v>
      </c>
      <c r="O500" s="27">
        <v>492</v>
      </c>
      <c r="P500" s="33" t="s">
        <v>98</v>
      </c>
      <c r="Q500" s="26"/>
      <c r="R500" s="27"/>
      <c r="S500" s="26"/>
      <c r="T500" s="26" t="s">
        <v>913</v>
      </c>
      <c r="U500" s="27">
        <v>49203</v>
      </c>
      <c r="V500" s="26" t="s">
        <v>219</v>
      </c>
      <c r="W500" s="26" t="s">
        <v>337</v>
      </c>
      <c r="X500" s="27" t="s">
        <v>1174</v>
      </c>
      <c r="Y500" s="26" t="s">
        <v>336</v>
      </c>
      <c r="Z500" s="28">
        <v>44089</v>
      </c>
      <c r="AA500" s="29">
        <v>650000</v>
      </c>
      <c r="AB500" s="26" t="s">
        <v>237</v>
      </c>
      <c r="AC500" s="25" t="s">
        <v>328</v>
      </c>
    </row>
    <row r="501" spans="2:29" ht="58" x14ac:dyDescent="0.35">
      <c r="B501" s="26" t="s">
        <v>121</v>
      </c>
      <c r="C501" s="27">
        <v>9</v>
      </c>
      <c r="D501" s="26" t="s">
        <v>657</v>
      </c>
      <c r="E501" s="27">
        <v>145000</v>
      </c>
      <c r="F501" s="27">
        <v>765</v>
      </c>
      <c r="G501" s="26" t="s">
        <v>106</v>
      </c>
      <c r="H501" s="27">
        <v>2021</v>
      </c>
      <c r="I501" s="27">
        <v>37601</v>
      </c>
      <c r="J501" s="26" t="s">
        <v>665</v>
      </c>
      <c r="K501" s="27" t="s">
        <v>9</v>
      </c>
      <c r="L501" s="26" t="s">
        <v>14</v>
      </c>
      <c r="M501" s="26" t="s">
        <v>331</v>
      </c>
      <c r="N501" s="26" t="s">
        <v>907</v>
      </c>
      <c r="O501" s="27">
        <v>452</v>
      </c>
      <c r="P501" s="33" t="s">
        <v>116</v>
      </c>
      <c r="Q501" s="26"/>
      <c r="R501" s="27"/>
      <c r="S501" s="26"/>
      <c r="T501" s="26" t="s">
        <v>908</v>
      </c>
      <c r="U501" s="27">
        <v>45215</v>
      </c>
      <c r="V501" s="26" t="s">
        <v>117</v>
      </c>
      <c r="W501" s="26" t="s">
        <v>337</v>
      </c>
      <c r="X501" s="27" t="s">
        <v>1174</v>
      </c>
      <c r="Y501" s="26" t="s">
        <v>336</v>
      </c>
      <c r="Z501" s="28">
        <v>44131</v>
      </c>
      <c r="AA501" s="29">
        <v>58341000</v>
      </c>
      <c r="AB501" s="26" t="s">
        <v>666</v>
      </c>
      <c r="AC501" s="25" t="s">
        <v>328</v>
      </c>
    </row>
    <row r="502" spans="2:29" ht="43.5" x14ac:dyDescent="0.35">
      <c r="B502" s="26" t="s">
        <v>121</v>
      </c>
      <c r="C502" s="27">
        <v>9</v>
      </c>
      <c r="D502" s="26" t="s">
        <v>657</v>
      </c>
      <c r="E502" s="27">
        <v>145000</v>
      </c>
      <c r="F502" s="27">
        <v>765</v>
      </c>
      <c r="G502" s="26" t="s">
        <v>106</v>
      </c>
      <c r="H502" s="27">
        <v>2021</v>
      </c>
      <c r="I502" s="27">
        <v>37706</v>
      </c>
      <c r="J502" s="26" t="s">
        <v>667</v>
      </c>
      <c r="K502" s="27" t="s">
        <v>9</v>
      </c>
      <c r="L502" s="26" t="s">
        <v>14</v>
      </c>
      <c r="M502" s="26" t="s">
        <v>331</v>
      </c>
      <c r="N502" s="26" t="s">
        <v>911</v>
      </c>
      <c r="O502" s="27">
        <v>492</v>
      </c>
      <c r="P502" s="33" t="s">
        <v>98</v>
      </c>
      <c r="Q502" s="26"/>
      <c r="R502" s="27"/>
      <c r="S502" s="26"/>
      <c r="T502" s="26" t="s">
        <v>913</v>
      </c>
      <c r="U502" s="27">
        <v>49203</v>
      </c>
      <c r="V502" s="26" t="s">
        <v>219</v>
      </c>
      <c r="W502" s="26" t="s">
        <v>337</v>
      </c>
      <c r="X502" s="27" t="s">
        <v>1174</v>
      </c>
      <c r="Y502" s="26" t="s">
        <v>336</v>
      </c>
      <c r="Z502" s="28">
        <v>44137</v>
      </c>
      <c r="AA502" s="29">
        <v>7000000</v>
      </c>
      <c r="AB502" s="26" t="s">
        <v>668</v>
      </c>
      <c r="AC502" s="25" t="s">
        <v>328</v>
      </c>
    </row>
    <row r="503" spans="2:29" ht="43.5" x14ac:dyDescent="0.35">
      <c r="B503" s="26" t="s">
        <v>121</v>
      </c>
      <c r="C503" s="27">
        <v>9</v>
      </c>
      <c r="D503" s="26" t="s">
        <v>657</v>
      </c>
      <c r="E503" s="27">
        <v>145000</v>
      </c>
      <c r="F503" s="27">
        <v>765</v>
      </c>
      <c r="G503" s="26" t="s">
        <v>106</v>
      </c>
      <c r="H503" s="27">
        <v>2021</v>
      </c>
      <c r="I503" s="27">
        <v>38077</v>
      </c>
      <c r="J503" s="26" t="s">
        <v>671</v>
      </c>
      <c r="K503" s="27" t="s">
        <v>9</v>
      </c>
      <c r="L503" s="26" t="s">
        <v>14</v>
      </c>
      <c r="M503" s="26" t="s">
        <v>331</v>
      </c>
      <c r="N503" s="26" t="s">
        <v>907</v>
      </c>
      <c r="O503" s="27">
        <v>452</v>
      </c>
      <c r="P503" s="33" t="s">
        <v>116</v>
      </c>
      <c r="Q503" s="26"/>
      <c r="R503" s="27"/>
      <c r="S503" s="26"/>
      <c r="T503" s="26" t="s">
        <v>908</v>
      </c>
      <c r="U503" s="27">
        <v>45215</v>
      </c>
      <c r="V503" s="26" t="s">
        <v>117</v>
      </c>
      <c r="W503" s="26" t="s">
        <v>337</v>
      </c>
      <c r="X503" s="27" t="s">
        <v>1174</v>
      </c>
      <c r="Y503" s="26" t="s">
        <v>336</v>
      </c>
      <c r="Z503" s="28">
        <v>44174</v>
      </c>
      <c r="AA503" s="29">
        <v>16600000</v>
      </c>
      <c r="AB503" s="26" t="s">
        <v>672</v>
      </c>
      <c r="AC503" s="25" t="s">
        <v>328</v>
      </c>
    </row>
    <row r="504" spans="2:29" ht="58" x14ac:dyDescent="0.35">
      <c r="B504" s="26" t="s">
        <v>121</v>
      </c>
      <c r="C504" s="27">
        <v>9</v>
      </c>
      <c r="D504" s="26" t="s">
        <v>657</v>
      </c>
      <c r="E504" s="27">
        <v>145000</v>
      </c>
      <c r="F504" s="27">
        <v>765</v>
      </c>
      <c r="G504" s="26" t="s">
        <v>106</v>
      </c>
      <c r="H504" s="27">
        <v>2021</v>
      </c>
      <c r="I504" s="27">
        <v>37893</v>
      </c>
      <c r="J504" s="26" t="s">
        <v>669</v>
      </c>
      <c r="K504" s="27" t="s">
        <v>9</v>
      </c>
      <c r="L504" s="26" t="s">
        <v>12</v>
      </c>
      <c r="M504" s="26" t="s">
        <v>334</v>
      </c>
      <c r="N504" s="26" t="s">
        <v>909</v>
      </c>
      <c r="O504" s="27">
        <v>451</v>
      </c>
      <c r="P504" s="33" t="s">
        <v>110</v>
      </c>
      <c r="Q504" s="26"/>
      <c r="R504" s="27"/>
      <c r="S504" s="26"/>
      <c r="T504" s="26" t="s">
        <v>910</v>
      </c>
      <c r="U504" s="27">
        <v>45105</v>
      </c>
      <c r="V504" s="26" t="s">
        <v>221</v>
      </c>
      <c r="W504" s="26" t="s">
        <v>658</v>
      </c>
      <c r="X504" s="27" t="s">
        <v>1210</v>
      </c>
      <c r="Y504" s="26" t="s">
        <v>115</v>
      </c>
      <c r="Z504" s="28">
        <v>44176</v>
      </c>
      <c r="AA504" s="29">
        <v>400000</v>
      </c>
      <c r="AB504" s="26" t="s">
        <v>670</v>
      </c>
      <c r="AC504" s="25" t="s">
        <v>328</v>
      </c>
    </row>
    <row r="505" spans="2:29" ht="43.5" x14ac:dyDescent="0.35">
      <c r="B505" s="26" t="s">
        <v>121</v>
      </c>
      <c r="C505" s="27">
        <v>9</v>
      </c>
      <c r="D505" s="26" t="s">
        <v>657</v>
      </c>
      <c r="E505" s="27">
        <v>145000</v>
      </c>
      <c r="F505" s="27">
        <v>765</v>
      </c>
      <c r="G505" s="26" t="s">
        <v>106</v>
      </c>
      <c r="H505" s="27">
        <v>2021</v>
      </c>
      <c r="I505" s="27">
        <v>37893</v>
      </c>
      <c r="J505" s="26" t="s">
        <v>669</v>
      </c>
      <c r="K505" s="27" t="s">
        <v>9</v>
      </c>
      <c r="L505" s="26" t="s">
        <v>12</v>
      </c>
      <c r="M505" s="26" t="s">
        <v>334</v>
      </c>
      <c r="N505" s="26" t="s">
        <v>911</v>
      </c>
      <c r="O505" s="27">
        <v>492</v>
      </c>
      <c r="P505" s="33" t="s">
        <v>98</v>
      </c>
      <c r="Q505" s="26"/>
      <c r="R505" s="27"/>
      <c r="S505" s="26"/>
      <c r="T505" s="26" t="s">
        <v>912</v>
      </c>
      <c r="U505" s="27">
        <v>49201</v>
      </c>
      <c r="V505" s="26" t="s">
        <v>114</v>
      </c>
      <c r="W505" s="26" t="s">
        <v>658</v>
      </c>
      <c r="X505" s="27" t="s">
        <v>1210</v>
      </c>
      <c r="Y505" s="26" t="s">
        <v>115</v>
      </c>
      <c r="Z505" s="28">
        <v>44176</v>
      </c>
      <c r="AA505" s="31">
        <v>-400000</v>
      </c>
      <c r="AB505" s="26" t="s">
        <v>670</v>
      </c>
      <c r="AC505" s="25" t="s">
        <v>328</v>
      </c>
    </row>
    <row r="506" spans="2:29" ht="101.5" x14ac:dyDescent="0.35">
      <c r="B506" s="26" t="s">
        <v>121</v>
      </c>
      <c r="C506" s="27">
        <v>9</v>
      </c>
      <c r="D506" s="26" t="s">
        <v>657</v>
      </c>
      <c r="E506" s="27">
        <v>145000</v>
      </c>
      <c r="F506" s="27">
        <v>765</v>
      </c>
      <c r="G506" s="26" t="s">
        <v>106</v>
      </c>
      <c r="H506" s="27">
        <v>2021</v>
      </c>
      <c r="I506" s="27">
        <v>38853</v>
      </c>
      <c r="J506" s="26" t="s">
        <v>1360</v>
      </c>
      <c r="K506" s="27" t="s">
        <v>9</v>
      </c>
      <c r="L506" s="26" t="s">
        <v>14</v>
      </c>
      <c r="M506" s="26" t="s">
        <v>331</v>
      </c>
      <c r="N506" s="26" t="s">
        <v>909</v>
      </c>
      <c r="O506" s="27">
        <v>451</v>
      </c>
      <c r="P506" s="33" t="s">
        <v>110</v>
      </c>
      <c r="Q506" s="26"/>
      <c r="R506" s="27"/>
      <c r="S506" s="26"/>
      <c r="T506" s="26" t="s">
        <v>1468</v>
      </c>
      <c r="U506" s="27">
        <v>45103</v>
      </c>
      <c r="V506" s="26" t="s">
        <v>1469</v>
      </c>
      <c r="W506" s="26" t="s">
        <v>1362</v>
      </c>
      <c r="X506" s="27" t="s">
        <v>1442</v>
      </c>
      <c r="Y506" s="26" t="s">
        <v>1361</v>
      </c>
      <c r="Z506" s="28">
        <v>44310</v>
      </c>
      <c r="AA506" s="29">
        <v>45</v>
      </c>
      <c r="AB506" s="26" t="s">
        <v>1363</v>
      </c>
      <c r="AC506" s="25" t="s">
        <v>328</v>
      </c>
    </row>
    <row r="507" spans="2:29" ht="101.5" x14ac:dyDescent="0.35">
      <c r="B507" s="26" t="s">
        <v>121</v>
      </c>
      <c r="C507" s="27">
        <v>9</v>
      </c>
      <c r="D507" s="26" t="s">
        <v>657</v>
      </c>
      <c r="E507" s="27">
        <v>145000</v>
      </c>
      <c r="F507" s="27">
        <v>765</v>
      </c>
      <c r="G507" s="26" t="s">
        <v>106</v>
      </c>
      <c r="H507" s="27">
        <v>2021</v>
      </c>
      <c r="I507" s="27">
        <v>38853</v>
      </c>
      <c r="J507" s="26" t="s">
        <v>1360</v>
      </c>
      <c r="K507" s="27" t="s">
        <v>9</v>
      </c>
      <c r="L507" s="26" t="s">
        <v>14</v>
      </c>
      <c r="M507" s="26" t="s">
        <v>331</v>
      </c>
      <c r="N507" s="26" t="s">
        <v>909</v>
      </c>
      <c r="O507" s="27">
        <v>451</v>
      </c>
      <c r="P507" s="33" t="s">
        <v>110</v>
      </c>
      <c r="Q507" s="26"/>
      <c r="R507" s="27"/>
      <c r="S507" s="26"/>
      <c r="T507" s="26" t="s">
        <v>1468</v>
      </c>
      <c r="U507" s="27">
        <v>45103</v>
      </c>
      <c r="V507" s="26" t="s">
        <v>1469</v>
      </c>
      <c r="W507" s="26" t="s">
        <v>1365</v>
      </c>
      <c r="X507" s="27" t="s">
        <v>1443</v>
      </c>
      <c r="Y507" s="26" t="s">
        <v>1364</v>
      </c>
      <c r="Z507" s="28">
        <v>44310</v>
      </c>
      <c r="AA507" s="29">
        <v>14148</v>
      </c>
      <c r="AB507" s="26" t="s">
        <v>1363</v>
      </c>
      <c r="AC507" s="25" t="s">
        <v>328</v>
      </c>
    </row>
    <row r="508" spans="2:29" ht="101.5" x14ac:dyDescent="0.35">
      <c r="B508" s="26" t="s">
        <v>121</v>
      </c>
      <c r="C508" s="27">
        <v>9</v>
      </c>
      <c r="D508" s="26" t="s">
        <v>657</v>
      </c>
      <c r="E508" s="27">
        <v>145000</v>
      </c>
      <c r="F508" s="27">
        <v>765</v>
      </c>
      <c r="G508" s="26" t="s">
        <v>106</v>
      </c>
      <c r="H508" s="27">
        <v>2021</v>
      </c>
      <c r="I508" s="27">
        <v>38853</v>
      </c>
      <c r="J508" s="26" t="s">
        <v>1360</v>
      </c>
      <c r="K508" s="27" t="s">
        <v>9</v>
      </c>
      <c r="L508" s="26" t="s">
        <v>14</v>
      </c>
      <c r="M508" s="26" t="s">
        <v>331</v>
      </c>
      <c r="N508" s="26" t="s">
        <v>918</v>
      </c>
      <c r="O508" s="27">
        <v>460</v>
      </c>
      <c r="P508" s="33" t="s">
        <v>112</v>
      </c>
      <c r="Q508" s="26"/>
      <c r="R508" s="27"/>
      <c r="S508" s="26"/>
      <c r="T508" s="26" t="s">
        <v>919</v>
      </c>
      <c r="U508" s="27">
        <v>46010</v>
      </c>
      <c r="V508" s="26" t="s">
        <v>113</v>
      </c>
      <c r="W508" s="26" t="s">
        <v>1362</v>
      </c>
      <c r="X508" s="27" t="s">
        <v>1442</v>
      </c>
      <c r="Y508" s="26" t="s">
        <v>1361</v>
      </c>
      <c r="Z508" s="28">
        <v>44310</v>
      </c>
      <c r="AA508" s="29">
        <v>4000</v>
      </c>
      <c r="AB508" s="26" t="s">
        <v>1363</v>
      </c>
      <c r="AC508" s="25" t="s">
        <v>328</v>
      </c>
    </row>
    <row r="509" spans="2:29" ht="101.5" x14ac:dyDescent="0.35">
      <c r="B509" s="26" t="s">
        <v>121</v>
      </c>
      <c r="C509" s="27">
        <v>9</v>
      </c>
      <c r="D509" s="26" t="s">
        <v>657</v>
      </c>
      <c r="E509" s="27">
        <v>145000</v>
      </c>
      <c r="F509" s="27">
        <v>765</v>
      </c>
      <c r="G509" s="26" t="s">
        <v>106</v>
      </c>
      <c r="H509" s="27">
        <v>2021</v>
      </c>
      <c r="I509" s="27">
        <v>38853</v>
      </c>
      <c r="J509" s="26" t="s">
        <v>1360</v>
      </c>
      <c r="K509" s="27" t="s">
        <v>9</v>
      </c>
      <c r="L509" s="26" t="s">
        <v>14</v>
      </c>
      <c r="M509" s="26" t="s">
        <v>331</v>
      </c>
      <c r="N509" s="26" t="s">
        <v>918</v>
      </c>
      <c r="O509" s="27">
        <v>460</v>
      </c>
      <c r="P509" s="33" t="s">
        <v>112</v>
      </c>
      <c r="Q509" s="26"/>
      <c r="R509" s="27"/>
      <c r="S509" s="26"/>
      <c r="T509" s="26" t="s">
        <v>919</v>
      </c>
      <c r="U509" s="27">
        <v>46010</v>
      </c>
      <c r="V509" s="26" t="s">
        <v>113</v>
      </c>
      <c r="W509" s="26" t="s">
        <v>1365</v>
      </c>
      <c r="X509" s="27" t="s">
        <v>1443</v>
      </c>
      <c r="Y509" s="26" t="s">
        <v>1364</v>
      </c>
      <c r="Z509" s="28">
        <v>44310</v>
      </c>
      <c r="AA509" s="29">
        <v>69601</v>
      </c>
      <c r="AB509" s="26" t="s">
        <v>1363</v>
      </c>
      <c r="AC509" s="25" t="s">
        <v>328</v>
      </c>
    </row>
    <row r="510" spans="2:29" ht="101.5" x14ac:dyDescent="0.35">
      <c r="B510" s="26" t="s">
        <v>121</v>
      </c>
      <c r="C510" s="27">
        <v>9</v>
      </c>
      <c r="D510" s="26" t="s">
        <v>657</v>
      </c>
      <c r="E510" s="27">
        <v>145000</v>
      </c>
      <c r="F510" s="27">
        <v>765</v>
      </c>
      <c r="G510" s="26" t="s">
        <v>106</v>
      </c>
      <c r="H510" s="27">
        <v>2021</v>
      </c>
      <c r="I510" s="27">
        <v>38853</v>
      </c>
      <c r="J510" s="26" t="s">
        <v>1360</v>
      </c>
      <c r="K510" s="27" t="s">
        <v>9</v>
      </c>
      <c r="L510" s="26" t="s">
        <v>14</v>
      </c>
      <c r="M510" s="26" t="s">
        <v>331</v>
      </c>
      <c r="N510" s="26" t="s">
        <v>1470</v>
      </c>
      <c r="O510" s="27">
        <v>469</v>
      </c>
      <c r="P510" s="26" t="s">
        <v>1471</v>
      </c>
      <c r="Q510" s="26"/>
      <c r="R510" s="27"/>
      <c r="S510" s="26"/>
      <c r="T510" s="26" t="s">
        <v>1472</v>
      </c>
      <c r="U510" s="27">
        <v>46902</v>
      </c>
      <c r="V510" s="26" t="s">
        <v>1473</v>
      </c>
      <c r="W510" s="26" t="s">
        <v>1362</v>
      </c>
      <c r="X510" s="27" t="s">
        <v>1442</v>
      </c>
      <c r="Y510" s="26" t="s">
        <v>1361</v>
      </c>
      <c r="Z510" s="28">
        <v>44310</v>
      </c>
      <c r="AA510" s="29">
        <v>207000</v>
      </c>
      <c r="AB510" s="26" t="s">
        <v>1363</v>
      </c>
      <c r="AC510" s="25" t="s">
        <v>328</v>
      </c>
    </row>
    <row r="511" spans="2:29" ht="101.5" x14ac:dyDescent="0.35">
      <c r="B511" s="26" t="s">
        <v>121</v>
      </c>
      <c r="C511" s="27">
        <v>9</v>
      </c>
      <c r="D511" s="26" t="s">
        <v>657</v>
      </c>
      <c r="E511" s="27">
        <v>145000</v>
      </c>
      <c r="F511" s="27">
        <v>765</v>
      </c>
      <c r="G511" s="26" t="s">
        <v>106</v>
      </c>
      <c r="H511" s="27">
        <v>2021</v>
      </c>
      <c r="I511" s="27">
        <v>38853</v>
      </c>
      <c r="J511" s="26" t="s">
        <v>1360</v>
      </c>
      <c r="K511" s="27" t="s">
        <v>9</v>
      </c>
      <c r="L511" s="26" t="s">
        <v>14</v>
      </c>
      <c r="M511" s="26" t="s">
        <v>331</v>
      </c>
      <c r="N511" s="26" t="s">
        <v>1470</v>
      </c>
      <c r="O511" s="27">
        <v>469</v>
      </c>
      <c r="P511" s="26" t="s">
        <v>1471</v>
      </c>
      <c r="Q511" s="26"/>
      <c r="R511" s="27"/>
      <c r="S511" s="26"/>
      <c r="T511" s="26" t="s">
        <v>1472</v>
      </c>
      <c r="U511" s="27">
        <v>46902</v>
      </c>
      <c r="V511" s="26" t="s">
        <v>1473</v>
      </c>
      <c r="W511" s="26" t="s">
        <v>1365</v>
      </c>
      <c r="X511" s="27" t="s">
        <v>1443</v>
      </c>
      <c r="Y511" s="26" t="s">
        <v>1364</v>
      </c>
      <c r="Z511" s="28">
        <v>44310</v>
      </c>
      <c r="AA511" s="29">
        <v>346501</v>
      </c>
      <c r="AB511" s="26" t="s">
        <v>1363</v>
      </c>
      <c r="AC511" s="25" t="s">
        <v>328</v>
      </c>
    </row>
    <row r="512" spans="2:29" ht="101.5" x14ac:dyDescent="0.35">
      <c r="B512" s="26" t="s">
        <v>121</v>
      </c>
      <c r="C512" s="27">
        <v>9</v>
      </c>
      <c r="D512" s="26" t="s">
        <v>657</v>
      </c>
      <c r="E512" s="27">
        <v>145000</v>
      </c>
      <c r="F512" s="27">
        <v>765</v>
      </c>
      <c r="G512" s="26" t="s">
        <v>106</v>
      </c>
      <c r="H512" s="27">
        <v>2021</v>
      </c>
      <c r="I512" s="27">
        <v>38853</v>
      </c>
      <c r="J512" s="26" t="s">
        <v>1360</v>
      </c>
      <c r="K512" s="27" t="s">
        <v>9</v>
      </c>
      <c r="L512" s="26" t="s">
        <v>14</v>
      </c>
      <c r="M512" s="26" t="s">
        <v>331</v>
      </c>
      <c r="N512" s="26" t="s">
        <v>879</v>
      </c>
      <c r="O512" s="27">
        <v>499</v>
      </c>
      <c r="P512" s="33" t="s">
        <v>10</v>
      </c>
      <c r="Q512" s="26"/>
      <c r="R512" s="27"/>
      <c r="S512" s="26"/>
      <c r="T512" s="26" t="s">
        <v>1474</v>
      </c>
      <c r="U512" s="27">
        <v>49903</v>
      </c>
      <c r="V512" s="26" t="s">
        <v>1475</v>
      </c>
      <c r="W512" s="26" t="s">
        <v>1362</v>
      </c>
      <c r="X512" s="27" t="s">
        <v>1442</v>
      </c>
      <c r="Y512" s="26" t="s">
        <v>1361</v>
      </c>
      <c r="Z512" s="28">
        <v>44310</v>
      </c>
      <c r="AA512" s="29">
        <v>106</v>
      </c>
      <c r="AB512" s="26" t="s">
        <v>1363</v>
      </c>
      <c r="AC512" s="25" t="s">
        <v>328</v>
      </c>
    </row>
    <row r="513" spans="2:29" ht="101.5" x14ac:dyDescent="0.35">
      <c r="B513" s="26" t="s">
        <v>121</v>
      </c>
      <c r="C513" s="27">
        <v>9</v>
      </c>
      <c r="D513" s="26" t="s">
        <v>657</v>
      </c>
      <c r="E513" s="27">
        <v>145000</v>
      </c>
      <c r="F513" s="27">
        <v>765</v>
      </c>
      <c r="G513" s="26" t="s">
        <v>106</v>
      </c>
      <c r="H513" s="27">
        <v>2021</v>
      </c>
      <c r="I513" s="27">
        <v>38853</v>
      </c>
      <c r="J513" s="26" t="s">
        <v>1360</v>
      </c>
      <c r="K513" s="27" t="s">
        <v>9</v>
      </c>
      <c r="L513" s="26" t="s">
        <v>14</v>
      </c>
      <c r="M513" s="26" t="s">
        <v>331</v>
      </c>
      <c r="N513" s="26" t="s">
        <v>879</v>
      </c>
      <c r="O513" s="27">
        <v>499</v>
      </c>
      <c r="P513" s="33" t="s">
        <v>10</v>
      </c>
      <c r="Q513" s="26"/>
      <c r="R513" s="27"/>
      <c r="S513" s="26"/>
      <c r="T513" s="26" t="s">
        <v>1474</v>
      </c>
      <c r="U513" s="27">
        <v>49903</v>
      </c>
      <c r="V513" s="26" t="s">
        <v>1475</v>
      </c>
      <c r="W513" s="26" t="s">
        <v>1365</v>
      </c>
      <c r="X513" s="27" t="s">
        <v>1443</v>
      </c>
      <c r="Y513" s="26" t="s">
        <v>1364</v>
      </c>
      <c r="Z513" s="28">
        <v>44310</v>
      </c>
      <c r="AA513" s="29">
        <v>114</v>
      </c>
      <c r="AB513" s="26" t="s">
        <v>1363</v>
      </c>
      <c r="AC513" s="25" t="s">
        <v>328</v>
      </c>
    </row>
    <row r="514" spans="2:29" ht="72.5" x14ac:dyDescent="0.35">
      <c r="B514" s="26" t="s">
        <v>121</v>
      </c>
      <c r="C514" s="27">
        <v>9</v>
      </c>
      <c r="D514" s="26" t="s">
        <v>657</v>
      </c>
      <c r="E514" s="27">
        <v>145000</v>
      </c>
      <c r="F514" s="27">
        <v>765</v>
      </c>
      <c r="G514" s="26" t="s">
        <v>106</v>
      </c>
      <c r="H514" s="27">
        <v>2021</v>
      </c>
      <c r="I514" s="27">
        <v>39309</v>
      </c>
      <c r="J514" s="26" t="s">
        <v>1370</v>
      </c>
      <c r="K514" s="27" t="s">
        <v>9</v>
      </c>
      <c r="L514" s="26" t="s">
        <v>12</v>
      </c>
      <c r="M514" s="26" t="s">
        <v>334</v>
      </c>
      <c r="N514" s="26" t="s">
        <v>907</v>
      </c>
      <c r="O514" s="27">
        <v>452</v>
      </c>
      <c r="P514" s="33" t="s">
        <v>116</v>
      </c>
      <c r="Q514" s="26"/>
      <c r="R514" s="27"/>
      <c r="S514" s="26"/>
      <c r="T514" s="26" t="s">
        <v>908</v>
      </c>
      <c r="U514" s="27">
        <v>45215</v>
      </c>
      <c r="V514" s="26" t="s">
        <v>117</v>
      </c>
      <c r="W514" s="26" t="s">
        <v>660</v>
      </c>
      <c r="X514" s="27" t="s">
        <v>1212</v>
      </c>
      <c r="Y514" s="26" t="s">
        <v>118</v>
      </c>
      <c r="Z514" s="28">
        <v>44312</v>
      </c>
      <c r="AA514" s="31">
        <v>-200000</v>
      </c>
      <c r="AB514" s="26" t="s">
        <v>1371</v>
      </c>
      <c r="AC514" s="25" t="s">
        <v>328</v>
      </c>
    </row>
    <row r="515" spans="2:29" ht="72.5" x14ac:dyDescent="0.35">
      <c r="B515" s="26" t="s">
        <v>121</v>
      </c>
      <c r="C515" s="27">
        <v>9</v>
      </c>
      <c r="D515" s="26" t="s">
        <v>657</v>
      </c>
      <c r="E515" s="27">
        <v>145000</v>
      </c>
      <c r="F515" s="27">
        <v>765</v>
      </c>
      <c r="G515" s="26" t="s">
        <v>106</v>
      </c>
      <c r="H515" s="27">
        <v>2021</v>
      </c>
      <c r="I515" s="27">
        <v>39309</v>
      </c>
      <c r="J515" s="26" t="s">
        <v>1370</v>
      </c>
      <c r="K515" s="27" t="s">
        <v>9</v>
      </c>
      <c r="L515" s="26" t="s">
        <v>12</v>
      </c>
      <c r="M515" s="26" t="s">
        <v>334</v>
      </c>
      <c r="N515" s="26" t="s">
        <v>879</v>
      </c>
      <c r="O515" s="27">
        <v>499</v>
      </c>
      <c r="P515" s="33" t="s">
        <v>10</v>
      </c>
      <c r="Q515" s="26"/>
      <c r="R515" s="27"/>
      <c r="S515" s="26"/>
      <c r="T515" s="26" t="s">
        <v>880</v>
      </c>
      <c r="U515" s="27">
        <v>49902</v>
      </c>
      <c r="V515" s="26" t="s">
        <v>22</v>
      </c>
      <c r="W515" s="26" t="s">
        <v>660</v>
      </c>
      <c r="X515" s="27" t="s">
        <v>1212</v>
      </c>
      <c r="Y515" s="26" t="s">
        <v>118</v>
      </c>
      <c r="Z515" s="28">
        <v>44312</v>
      </c>
      <c r="AA515" s="29">
        <v>200000</v>
      </c>
      <c r="AB515" s="26" t="s">
        <v>1371</v>
      </c>
      <c r="AC515" s="25" t="s">
        <v>328</v>
      </c>
    </row>
    <row r="516" spans="2:29" ht="72.5" x14ac:dyDescent="0.35">
      <c r="B516" s="26" t="s">
        <v>121</v>
      </c>
      <c r="C516" s="27">
        <v>9</v>
      </c>
      <c r="D516" s="26" t="s">
        <v>657</v>
      </c>
      <c r="E516" s="27">
        <v>145000</v>
      </c>
      <c r="F516" s="27">
        <v>765</v>
      </c>
      <c r="G516" s="26" t="s">
        <v>106</v>
      </c>
      <c r="H516" s="27">
        <v>2021</v>
      </c>
      <c r="I516" s="27">
        <v>39212</v>
      </c>
      <c r="J516" s="26" t="s">
        <v>1368</v>
      </c>
      <c r="K516" s="27" t="s">
        <v>9</v>
      </c>
      <c r="L516" s="26" t="s">
        <v>14</v>
      </c>
      <c r="M516" s="26" t="s">
        <v>331</v>
      </c>
      <c r="N516" s="26" t="s">
        <v>907</v>
      </c>
      <c r="O516" s="27">
        <v>452</v>
      </c>
      <c r="P516" s="33" t="s">
        <v>116</v>
      </c>
      <c r="Q516" s="26"/>
      <c r="R516" s="27"/>
      <c r="S516" s="26"/>
      <c r="T516" s="26" t="s">
        <v>908</v>
      </c>
      <c r="U516" s="27">
        <v>45215</v>
      </c>
      <c r="V516" s="26" t="s">
        <v>117</v>
      </c>
      <c r="W516" s="26" t="s">
        <v>660</v>
      </c>
      <c r="X516" s="27" t="s">
        <v>1212</v>
      </c>
      <c r="Y516" s="26" t="s">
        <v>118</v>
      </c>
      <c r="Z516" s="28">
        <v>44313</v>
      </c>
      <c r="AA516" s="29">
        <v>85000000</v>
      </c>
      <c r="AB516" s="26" t="s">
        <v>1369</v>
      </c>
      <c r="AC516" s="25" t="s">
        <v>328</v>
      </c>
    </row>
    <row r="517" spans="2:29" ht="87" x14ac:dyDescent="0.35">
      <c r="B517" s="26" t="s">
        <v>121</v>
      </c>
      <c r="C517" s="27">
        <v>9</v>
      </c>
      <c r="D517" s="26" t="s">
        <v>657</v>
      </c>
      <c r="E517" s="27">
        <v>145000</v>
      </c>
      <c r="F517" s="27">
        <v>765</v>
      </c>
      <c r="G517" s="26" t="s">
        <v>106</v>
      </c>
      <c r="H517" s="27">
        <v>2021</v>
      </c>
      <c r="I517" s="27">
        <v>39208</v>
      </c>
      <c r="J517" s="26" t="s">
        <v>1366</v>
      </c>
      <c r="K517" s="27" t="s">
        <v>9</v>
      </c>
      <c r="L517" s="26" t="s">
        <v>12</v>
      </c>
      <c r="M517" s="26" t="s">
        <v>334</v>
      </c>
      <c r="N517" s="26" t="s">
        <v>907</v>
      </c>
      <c r="O517" s="27">
        <v>452</v>
      </c>
      <c r="P517" s="33" t="s">
        <v>116</v>
      </c>
      <c r="Q517" s="26"/>
      <c r="R517" s="27"/>
      <c r="S517" s="26"/>
      <c r="T517" s="26" t="s">
        <v>908</v>
      </c>
      <c r="U517" s="27">
        <v>45215</v>
      </c>
      <c r="V517" s="26" t="s">
        <v>117</v>
      </c>
      <c r="W517" s="26" t="s">
        <v>660</v>
      </c>
      <c r="X517" s="27" t="s">
        <v>1212</v>
      </c>
      <c r="Y517" s="26" t="s">
        <v>118</v>
      </c>
      <c r="Z517" s="28">
        <v>44314</v>
      </c>
      <c r="AA517" s="31">
        <v>-2800000</v>
      </c>
      <c r="AB517" s="26" t="s">
        <v>1367</v>
      </c>
      <c r="AC517" s="25" t="s">
        <v>328</v>
      </c>
    </row>
    <row r="518" spans="2:29" ht="87" x14ac:dyDescent="0.35">
      <c r="B518" s="26" t="s">
        <v>121</v>
      </c>
      <c r="C518" s="27">
        <v>9</v>
      </c>
      <c r="D518" s="26" t="s">
        <v>657</v>
      </c>
      <c r="E518" s="27">
        <v>145000</v>
      </c>
      <c r="F518" s="27">
        <v>765</v>
      </c>
      <c r="G518" s="26" t="s">
        <v>106</v>
      </c>
      <c r="H518" s="27">
        <v>2021</v>
      </c>
      <c r="I518" s="27">
        <v>39208</v>
      </c>
      <c r="J518" s="26" t="s">
        <v>1366</v>
      </c>
      <c r="K518" s="27" t="s">
        <v>9</v>
      </c>
      <c r="L518" s="26" t="s">
        <v>12</v>
      </c>
      <c r="M518" s="26" t="s">
        <v>334</v>
      </c>
      <c r="N518" s="26" t="s">
        <v>918</v>
      </c>
      <c r="O518" s="27">
        <v>460</v>
      </c>
      <c r="P518" s="33" t="s">
        <v>112</v>
      </c>
      <c r="Q518" s="26"/>
      <c r="R518" s="27"/>
      <c r="S518" s="26"/>
      <c r="T518" s="26" t="s">
        <v>919</v>
      </c>
      <c r="U518" s="27">
        <v>46010</v>
      </c>
      <c r="V518" s="26" t="s">
        <v>113</v>
      </c>
      <c r="W518" s="26" t="s">
        <v>660</v>
      </c>
      <c r="X518" s="27" t="s">
        <v>1212</v>
      </c>
      <c r="Y518" s="26" t="s">
        <v>118</v>
      </c>
      <c r="Z518" s="28">
        <v>44314</v>
      </c>
      <c r="AA518" s="29">
        <v>2800000</v>
      </c>
      <c r="AB518" s="26" t="s">
        <v>1367</v>
      </c>
      <c r="AC518" s="25" t="s">
        <v>328</v>
      </c>
    </row>
    <row r="519" spans="2:29" ht="58" x14ac:dyDescent="0.35">
      <c r="B519" s="26" t="s">
        <v>121</v>
      </c>
      <c r="C519" s="27">
        <v>9</v>
      </c>
      <c r="D519" s="26" t="s">
        <v>657</v>
      </c>
      <c r="E519" s="27">
        <v>145000</v>
      </c>
      <c r="F519" s="27">
        <v>765</v>
      </c>
      <c r="G519" s="26" t="s">
        <v>106</v>
      </c>
      <c r="H519" s="27">
        <v>2021</v>
      </c>
      <c r="I519" s="27">
        <v>39319</v>
      </c>
      <c r="J519" s="26" t="s">
        <v>1372</v>
      </c>
      <c r="K519" s="27" t="s">
        <v>9</v>
      </c>
      <c r="L519" s="26" t="s">
        <v>14</v>
      </c>
      <c r="M519" s="26" t="s">
        <v>331</v>
      </c>
      <c r="N519" s="26" t="s">
        <v>1470</v>
      </c>
      <c r="O519" s="27">
        <v>469</v>
      </c>
      <c r="P519" s="26" t="s">
        <v>1471</v>
      </c>
      <c r="Q519" s="26"/>
      <c r="R519" s="27"/>
      <c r="S519" s="26"/>
      <c r="T519" s="26" t="s">
        <v>1472</v>
      </c>
      <c r="U519" s="27">
        <v>46902</v>
      </c>
      <c r="V519" s="26" t="s">
        <v>1473</v>
      </c>
      <c r="W519" s="26" t="s">
        <v>1374</v>
      </c>
      <c r="X519" s="27" t="s">
        <v>1444</v>
      </c>
      <c r="Y519" s="26" t="s">
        <v>1373</v>
      </c>
      <c r="Z519" s="28">
        <v>44336</v>
      </c>
      <c r="AA519" s="29">
        <v>73500</v>
      </c>
      <c r="AB519" s="26" t="s">
        <v>1375</v>
      </c>
      <c r="AC519" s="25" t="s">
        <v>328</v>
      </c>
    </row>
    <row r="520" spans="2:29" ht="58" x14ac:dyDescent="0.35">
      <c r="B520" s="26" t="s">
        <v>121</v>
      </c>
      <c r="C520" s="27">
        <v>9</v>
      </c>
      <c r="D520" s="26" t="s">
        <v>657</v>
      </c>
      <c r="E520" s="27">
        <v>145000</v>
      </c>
      <c r="F520" s="27">
        <v>765</v>
      </c>
      <c r="G520" s="26" t="s">
        <v>106</v>
      </c>
      <c r="H520" s="27">
        <v>2021</v>
      </c>
      <c r="I520" s="27">
        <v>39521</v>
      </c>
      <c r="J520" s="26" t="s">
        <v>1376</v>
      </c>
      <c r="K520" s="27" t="s">
        <v>9</v>
      </c>
      <c r="L520" s="26" t="s">
        <v>14</v>
      </c>
      <c r="M520" s="26" t="s">
        <v>331</v>
      </c>
      <c r="N520" s="26" t="s">
        <v>909</v>
      </c>
      <c r="O520" s="27">
        <v>451</v>
      </c>
      <c r="P520" s="33" t="s">
        <v>110</v>
      </c>
      <c r="Q520" s="26"/>
      <c r="R520" s="27"/>
      <c r="S520" s="26"/>
      <c r="T520" s="26" t="s">
        <v>917</v>
      </c>
      <c r="U520" s="27">
        <v>45102</v>
      </c>
      <c r="V520" s="26" t="s">
        <v>111</v>
      </c>
      <c r="W520" s="26" t="s">
        <v>1378</v>
      </c>
      <c r="X520" s="27" t="s">
        <v>1445</v>
      </c>
      <c r="Y520" s="26" t="s">
        <v>1377</v>
      </c>
      <c r="Z520" s="28">
        <v>44341</v>
      </c>
      <c r="AA520" s="29">
        <v>4470654.67</v>
      </c>
      <c r="AB520" s="26" t="s">
        <v>1379</v>
      </c>
      <c r="AC520" s="25" t="s">
        <v>328</v>
      </c>
    </row>
    <row r="521" spans="2:29" ht="58" x14ac:dyDescent="0.35">
      <c r="B521" s="26" t="s">
        <v>121</v>
      </c>
      <c r="C521" s="27">
        <v>9</v>
      </c>
      <c r="D521" s="26" t="s">
        <v>657</v>
      </c>
      <c r="E521" s="27">
        <v>145000</v>
      </c>
      <c r="F521" s="27">
        <v>765</v>
      </c>
      <c r="G521" s="26" t="s">
        <v>106</v>
      </c>
      <c r="H521" s="27">
        <v>2021</v>
      </c>
      <c r="I521" s="27">
        <v>39521</v>
      </c>
      <c r="J521" s="26" t="s">
        <v>1376</v>
      </c>
      <c r="K521" s="27" t="s">
        <v>9</v>
      </c>
      <c r="L521" s="26" t="s">
        <v>14</v>
      </c>
      <c r="M521" s="26" t="s">
        <v>331</v>
      </c>
      <c r="N521" s="26" t="s">
        <v>879</v>
      </c>
      <c r="O521" s="27">
        <v>499</v>
      </c>
      <c r="P521" s="33" t="s">
        <v>10</v>
      </c>
      <c r="Q521" s="26"/>
      <c r="R521" s="27"/>
      <c r="S521" s="26"/>
      <c r="T521" s="26" t="s">
        <v>880</v>
      </c>
      <c r="U521" s="27">
        <v>49902</v>
      </c>
      <c r="V521" s="26" t="s">
        <v>22</v>
      </c>
      <c r="W521" s="26" t="s">
        <v>1378</v>
      </c>
      <c r="X521" s="27" t="s">
        <v>1445</v>
      </c>
      <c r="Y521" s="26" t="s">
        <v>1377</v>
      </c>
      <c r="Z521" s="28">
        <v>44341</v>
      </c>
      <c r="AA521" s="29">
        <v>250000</v>
      </c>
      <c r="AB521" s="26" t="s">
        <v>1379</v>
      </c>
      <c r="AC521" s="25" t="s">
        <v>328</v>
      </c>
    </row>
    <row r="522" spans="2:29" ht="101.5" x14ac:dyDescent="0.35">
      <c r="B522" s="26" t="s">
        <v>121</v>
      </c>
      <c r="C522" s="27">
        <v>9</v>
      </c>
      <c r="D522" s="26" t="s">
        <v>657</v>
      </c>
      <c r="E522" s="27">
        <v>145000</v>
      </c>
      <c r="F522" s="27">
        <v>765</v>
      </c>
      <c r="G522" s="26" t="s">
        <v>106</v>
      </c>
      <c r="H522" s="27">
        <v>2021</v>
      </c>
      <c r="I522" s="27">
        <v>39889</v>
      </c>
      <c r="J522" s="26" t="s">
        <v>1380</v>
      </c>
      <c r="K522" s="27" t="s">
        <v>9</v>
      </c>
      <c r="L522" s="26" t="s">
        <v>12</v>
      </c>
      <c r="M522" s="26" t="s">
        <v>334</v>
      </c>
      <c r="N522" s="26" t="s">
        <v>909</v>
      </c>
      <c r="O522" s="27">
        <v>451</v>
      </c>
      <c r="P522" s="33" t="s">
        <v>110</v>
      </c>
      <c r="Q522" s="26"/>
      <c r="R522" s="27"/>
      <c r="S522" s="26"/>
      <c r="T522" s="26" t="s">
        <v>1476</v>
      </c>
      <c r="U522" s="27">
        <v>45101</v>
      </c>
      <c r="V522" s="26" t="s">
        <v>1477</v>
      </c>
      <c r="W522" s="26" t="s">
        <v>660</v>
      </c>
      <c r="X522" s="27" t="s">
        <v>1212</v>
      </c>
      <c r="Y522" s="26" t="s">
        <v>118</v>
      </c>
      <c r="Z522" s="28">
        <v>44364</v>
      </c>
      <c r="AA522" s="29">
        <v>6788</v>
      </c>
      <c r="AB522" s="26" t="s">
        <v>1381</v>
      </c>
      <c r="AC522" s="25" t="s">
        <v>328</v>
      </c>
    </row>
    <row r="523" spans="2:29" ht="101.5" x14ac:dyDescent="0.35">
      <c r="B523" s="26" t="s">
        <v>121</v>
      </c>
      <c r="C523" s="27">
        <v>9</v>
      </c>
      <c r="D523" s="26" t="s">
        <v>657</v>
      </c>
      <c r="E523" s="27">
        <v>145000</v>
      </c>
      <c r="F523" s="27">
        <v>765</v>
      </c>
      <c r="G523" s="26" t="s">
        <v>106</v>
      </c>
      <c r="H523" s="27">
        <v>2021</v>
      </c>
      <c r="I523" s="27">
        <v>39889</v>
      </c>
      <c r="J523" s="26" t="s">
        <v>1380</v>
      </c>
      <c r="K523" s="27" t="s">
        <v>9</v>
      </c>
      <c r="L523" s="26" t="s">
        <v>12</v>
      </c>
      <c r="M523" s="26" t="s">
        <v>334</v>
      </c>
      <c r="N523" s="26" t="s">
        <v>907</v>
      </c>
      <c r="O523" s="27">
        <v>452</v>
      </c>
      <c r="P523" s="33" t="s">
        <v>116</v>
      </c>
      <c r="Q523" s="26"/>
      <c r="R523" s="27"/>
      <c r="S523" s="26"/>
      <c r="T523" s="26" t="s">
        <v>908</v>
      </c>
      <c r="U523" s="27">
        <v>45215</v>
      </c>
      <c r="V523" s="26" t="s">
        <v>117</v>
      </c>
      <c r="W523" s="26" t="s">
        <v>660</v>
      </c>
      <c r="X523" s="27" t="s">
        <v>1212</v>
      </c>
      <c r="Y523" s="26" t="s">
        <v>118</v>
      </c>
      <c r="Z523" s="28">
        <v>44364</v>
      </c>
      <c r="AA523" s="31">
        <v>-1885408</v>
      </c>
      <c r="AB523" s="26" t="s">
        <v>1381</v>
      </c>
      <c r="AC523" s="25" t="s">
        <v>328</v>
      </c>
    </row>
    <row r="524" spans="2:29" ht="101.5" x14ac:dyDescent="0.35">
      <c r="B524" s="26" t="s">
        <v>121</v>
      </c>
      <c r="C524" s="27">
        <v>9</v>
      </c>
      <c r="D524" s="26" t="s">
        <v>657</v>
      </c>
      <c r="E524" s="27">
        <v>145000</v>
      </c>
      <c r="F524" s="27">
        <v>765</v>
      </c>
      <c r="G524" s="26" t="s">
        <v>106</v>
      </c>
      <c r="H524" s="27">
        <v>2021</v>
      </c>
      <c r="I524" s="27">
        <v>39889</v>
      </c>
      <c r="J524" s="26" t="s">
        <v>1380</v>
      </c>
      <c r="K524" s="27" t="s">
        <v>9</v>
      </c>
      <c r="L524" s="26" t="s">
        <v>12</v>
      </c>
      <c r="M524" s="26" t="s">
        <v>334</v>
      </c>
      <c r="N524" s="26" t="s">
        <v>879</v>
      </c>
      <c r="O524" s="27">
        <v>499</v>
      </c>
      <c r="P524" s="33" t="s">
        <v>10</v>
      </c>
      <c r="Q524" s="26"/>
      <c r="R524" s="27"/>
      <c r="S524" s="26"/>
      <c r="T524" s="26" t="s">
        <v>880</v>
      </c>
      <c r="U524" s="27">
        <v>49902</v>
      </c>
      <c r="V524" s="26" t="s">
        <v>22</v>
      </c>
      <c r="W524" s="26" t="s">
        <v>660</v>
      </c>
      <c r="X524" s="27" t="s">
        <v>1212</v>
      </c>
      <c r="Y524" s="26" t="s">
        <v>118</v>
      </c>
      <c r="Z524" s="28">
        <v>44364</v>
      </c>
      <c r="AA524" s="29">
        <v>263957</v>
      </c>
      <c r="AB524" s="26" t="s">
        <v>1381</v>
      </c>
      <c r="AC524" s="25" t="s">
        <v>328</v>
      </c>
    </row>
    <row r="525" spans="2:29" ht="101.5" x14ac:dyDescent="0.35">
      <c r="B525" s="26" t="s">
        <v>121</v>
      </c>
      <c r="C525" s="27">
        <v>9</v>
      </c>
      <c r="D525" s="26" t="s">
        <v>657</v>
      </c>
      <c r="E525" s="27">
        <v>145000</v>
      </c>
      <c r="F525" s="27">
        <v>765</v>
      </c>
      <c r="G525" s="26" t="s">
        <v>106</v>
      </c>
      <c r="H525" s="27">
        <v>2021</v>
      </c>
      <c r="I525" s="27">
        <v>39889</v>
      </c>
      <c r="J525" s="26" t="s">
        <v>1380</v>
      </c>
      <c r="K525" s="27" t="s">
        <v>9</v>
      </c>
      <c r="L525" s="26" t="s">
        <v>12</v>
      </c>
      <c r="M525" s="26" t="s">
        <v>334</v>
      </c>
      <c r="N525" s="26" t="s">
        <v>899</v>
      </c>
      <c r="O525" s="27">
        <v>561</v>
      </c>
      <c r="P525" s="33" t="s">
        <v>900</v>
      </c>
      <c r="Q525" s="26"/>
      <c r="R525" s="27"/>
      <c r="S525" s="26"/>
      <c r="T525" s="26" t="s">
        <v>1478</v>
      </c>
      <c r="U525" s="27">
        <v>56101</v>
      </c>
      <c r="V525" s="26" t="s">
        <v>1479</v>
      </c>
      <c r="W525" s="26" t="s">
        <v>660</v>
      </c>
      <c r="X525" s="27" t="s">
        <v>1212</v>
      </c>
      <c r="Y525" s="26" t="s">
        <v>118</v>
      </c>
      <c r="Z525" s="28">
        <v>44364</v>
      </c>
      <c r="AA525" s="29">
        <v>1614663</v>
      </c>
      <c r="AB525" s="26" t="s">
        <v>1381</v>
      </c>
      <c r="AC525" s="25" t="s">
        <v>328</v>
      </c>
    </row>
    <row r="526" spans="2:29" ht="43.5" x14ac:dyDescent="0.35">
      <c r="B526" s="26" t="s">
        <v>125</v>
      </c>
      <c r="C526" s="27">
        <v>11</v>
      </c>
      <c r="D526" s="26" t="s">
        <v>673</v>
      </c>
      <c r="E526" s="27">
        <v>159000</v>
      </c>
      <c r="F526" s="27">
        <v>999</v>
      </c>
      <c r="G526" s="26" t="s">
        <v>674</v>
      </c>
      <c r="H526" s="27">
        <v>2021</v>
      </c>
      <c r="I526" s="27">
        <v>38048</v>
      </c>
      <c r="J526" s="26" t="s">
        <v>675</v>
      </c>
      <c r="K526" s="27" t="s">
        <v>9</v>
      </c>
      <c r="L526" s="26" t="s">
        <v>14</v>
      </c>
      <c r="M526" s="26" t="s">
        <v>331</v>
      </c>
      <c r="N526" s="26" t="s">
        <v>965</v>
      </c>
      <c r="O526" s="27">
        <v>801</v>
      </c>
      <c r="P526" s="33" t="s">
        <v>966</v>
      </c>
      <c r="Q526" s="26"/>
      <c r="R526" s="27"/>
      <c r="S526" s="26"/>
      <c r="T526" s="26" t="s">
        <v>967</v>
      </c>
      <c r="U526" s="27">
        <v>80102</v>
      </c>
      <c r="V526" s="26" t="s">
        <v>968</v>
      </c>
      <c r="W526" s="26" t="s">
        <v>337</v>
      </c>
      <c r="X526" s="27" t="s">
        <v>1174</v>
      </c>
      <c r="Y526" s="26" t="s">
        <v>336</v>
      </c>
      <c r="Z526" s="28">
        <v>44167</v>
      </c>
      <c r="AA526" s="29">
        <v>1033119</v>
      </c>
      <c r="AB526" s="26" t="s">
        <v>676</v>
      </c>
      <c r="AC526" s="25" t="s">
        <v>328</v>
      </c>
    </row>
    <row r="527" spans="2:29" ht="43.5" x14ac:dyDescent="0.35">
      <c r="B527" s="26" t="s">
        <v>125</v>
      </c>
      <c r="C527" s="27">
        <v>11</v>
      </c>
      <c r="D527" s="26" t="s">
        <v>677</v>
      </c>
      <c r="E527" s="27">
        <v>161000</v>
      </c>
      <c r="F527" s="27">
        <v>799</v>
      </c>
      <c r="G527" s="26" t="s">
        <v>119</v>
      </c>
      <c r="H527" s="27">
        <v>2021</v>
      </c>
      <c r="I527" s="27">
        <v>37422</v>
      </c>
      <c r="J527" s="26" t="s">
        <v>299</v>
      </c>
      <c r="K527" s="27" t="s">
        <v>9</v>
      </c>
      <c r="L527" s="26" t="s">
        <v>14</v>
      </c>
      <c r="M527" s="26" t="s">
        <v>331</v>
      </c>
      <c r="N527" s="26" t="s">
        <v>957</v>
      </c>
      <c r="O527" s="27">
        <v>397</v>
      </c>
      <c r="P527" s="33" t="s">
        <v>196</v>
      </c>
      <c r="Q527" s="26"/>
      <c r="R527" s="27"/>
      <c r="S527" s="26"/>
      <c r="T527" s="26" t="s">
        <v>958</v>
      </c>
      <c r="U527" s="27">
        <v>39704</v>
      </c>
      <c r="V527" s="26" t="s">
        <v>197</v>
      </c>
      <c r="W527" s="26" t="s">
        <v>337</v>
      </c>
      <c r="X527" s="27" t="s">
        <v>1174</v>
      </c>
      <c r="Y527" s="26" t="s">
        <v>336</v>
      </c>
      <c r="Z527" s="28">
        <v>44104</v>
      </c>
      <c r="AA527" s="29">
        <v>19872200</v>
      </c>
      <c r="AB527" s="26" t="s">
        <v>310</v>
      </c>
      <c r="AC527" s="25" t="s">
        <v>328</v>
      </c>
    </row>
    <row r="528" spans="2:29" ht="43.5" x14ac:dyDescent="0.35">
      <c r="B528" s="26" t="s">
        <v>125</v>
      </c>
      <c r="C528" s="27">
        <v>11</v>
      </c>
      <c r="D528" s="26" t="s">
        <v>677</v>
      </c>
      <c r="E528" s="27">
        <v>161000</v>
      </c>
      <c r="F528" s="27">
        <v>799</v>
      </c>
      <c r="G528" s="26" t="s">
        <v>119</v>
      </c>
      <c r="H528" s="27">
        <v>2021</v>
      </c>
      <c r="I528" s="27">
        <v>37702</v>
      </c>
      <c r="J528" s="26" t="s">
        <v>680</v>
      </c>
      <c r="K528" s="27" t="s">
        <v>9</v>
      </c>
      <c r="L528" s="26" t="s">
        <v>14</v>
      </c>
      <c r="M528" s="26" t="s">
        <v>331</v>
      </c>
      <c r="N528" s="26" t="s">
        <v>957</v>
      </c>
      <c r="O528" s="27">
        <v>397</v>
      </c>
      <c r="P528" s="33" t="s">
        <v>196</v>
      </c>
      <c r="Q528" s="26"/>
      <c r="R528" s="27"/>
      <c r="S528" s="26"/>
      <c r="T528" s="26" t="s">
        <v>958</v>
      </c>
      <c r="U528" s="27">
        <v>39704</v>
      </c>
      <c r="V528" s="26" t="s">
        <v>197</v>
      </c>
      <c r="W528" s="26" t="s">
        <v>337</v>
      </c>
      <c r="X528" s="27" t="s">
        <v>1174</v>
      </c>
      <c r="Y528" s="26" t="s">
        <v>336</v>
      </c>
      <c r="Z528" s="28">
        <v>44137</v>
      </c>
      <c r="AA528" s="29">
        <v>2282525</v>
      </c>
      <c r="AB528" s="26" t="s">
        <v>681</v>
      </c>
      <c r="AC528" s="25" t="s">
        <v>328</v>
      </c>
    </row>
    <row r="529" spans="2:29" ht="43.5" x14ac:dyDescent="0.35">
      <c r="B529" s="26" t="s">
        <v>125</v>
      </c>
      <c r="C529" s="27">
        <v>11</v>
      </c>
      <c r="D529" s="26" t="s">
        <v>677</v>
      </c>
      <c r="E529" s="27">
        <v>161000</v>
      </c>
      <c r="F529" s="27">
        <v>799</v>
      </c>
      <c r="G529" s="26" t="s">
        <v>119</v>
      </c>
      <c r="H529" s="27">
        <v>2021</v>
      </c>
      <c r="I529" s="27">
        <v>37702</v>
      </c>
      <c r="J529" s="26" t="s">
        <v>680</v>
      </c>
      <c r="K529" s="27" t="s">
        <v>9</v>
      </c>
      <c r="L529" s="26" t="s">
        <v>14</v>
      </c>
      <c r="M529" s="26" t="s">
        <v>331</v>
      </c>
      <c r="N529" s="26" t="s">
        <v>931</v>
      </c>
      <c r="O529" s="27">
        <v>398</v>
      </c>
      <c r="P529" s="33" t="s">
        <v>932</v>
      </c>
      <c r="Q529" s="26"/>
      <c r="R529" s="27"/>
      <c r="S529" s="26"/>
      <c r="T529" s="26" t="s">
        <v>961</v>
      </c>
      <c r="U529" s="27">
        <v>39802</v>
      </c>
      <c r="V529" s="26" t="s">
        <v>962</v>
      </c>
      <c r="W529" s="26" t="s">
        <v>337</v>
      </c>
      <c r="X529" s="27" t="s">
        <v>1174</v>
      </c>
      <c r="Y529" s="26" t="s">
        <v>336</v>
      </c>
      <c r="Z529" s="28">
        <v>44137</v>
      </c>
      <c r="AA529" s="29">
        <v>1000000</v>
      </c>
      <c r="AB529" s="26" t="s">
        <v>681</v>
      </c>
      <c r="AC529" s="25" t="s">
        <v>328</v>
      </c>
    </row>
    <row r="530" spans="2:29" ht="43.5" x14ac:dyDescent="0.35">
      <c r="B530" s="26" t="s">
        <v>125</v>
      </c>
      <c r="C530" s="27">
        <v>11</v>
      </c>
      <c r="D530" s="26" t="s">
        <v>677</v>
      </c>
      <c r="E530" s="27">
        <v>161000</v>
      </c>
      <c r="F530" s="27">
        <v>799</v>
      </c>
      <c r="G530" s="26" t="s">
        <v>119</v>
      </c>
      <c r="H530" s="27">
        <v>2021</v>
      </c>
      <c r="I530" s="27">
        <v>37702</v>
      </c>
      <c r="J530" s="26" t="s">
        <v>680</v>
      </c>
      <c r="K530" s="27" t="s">
        <v>9</v>
      </c>
      <c r="L530" s="26" t="s">
        <v>14</v>
      </c>
      <c r="M530" s="26" t="s">
        <v>331</v>
      </c>
      <c r="N530" s="26" t="s">
        <v>931</v>
      </c>
      <c r="O530" s="27">
        <v>398</v>
      </c>
      <c r="P530" s="33" t="s">
        <v>932</v>
      </c>
      <c r="Q530" s="26"/>
      <c r="R530" s="27"/>
      <c r="S530" s="26"/>
      <c r="T530" s="26" t="s">
        <v>959</v>
      </c>
      <c r="U530" s="27">
        <v>39805</v>
      </c>
      <c r="V530" s="26" t="s">
        <v>960</v>
      </c>
      <c r="W530" s="26" t="s">
        <v>337</v>
      </c>
      <c r="X530" s="27" t="s">
        <v>1174</v>
      </c>
      <c r="Y530" s="26" t="s">
        <v>336</v>
      </c>
      <c r="Z530" s="28">
        <v>44137</v>
      </c>
      <c r="AA530" s="29">
        <v>3027400</v>
      </c>
      <c r="AB530" s="26" t="s">
        <v>681</v>
      </c>
      <c r="AC530" s="25" t="s">
        <v>328</v>
      </c>
    </row>
    <row r="531" spans="2:29" ht="43.5" x14ac:dyDescent="0.35">
      <c r="B531" s="26" t="s">
        <v>125</v>
      </c>
      <c r="C531" s="27">
        <v>11</v>
      </c>
      <c r="D531" s="26" t="s">
        <v>677</v>
      </c>
      <c r="E531" s="27">
        <v>161000</v>
      </c>
      <c r="F531" s="27">
        <v>799</v>
      </c>
      <c r="G531" s="26" t="s">
        <v>119</v>
      </c>
      <c r="H531" s="27">
        <v>2021</v>
      </c>
      <c r="I531" s="27">
        <v>37671</v>
      </c>
      <c r="J531" s="26" t="s">
        <v>678</v>
      </c>
      <c r="K531" s="27" t="s">
        <v>9</v>
      </c>
      <c r="L531" s="26" t="s">
        <v>12</v>
      </c>
      <c r="M531" s="26" t="s">
        <v>334</v>
      </c>
      <c r="N531" s="26" t="s">
        <v>957</v>
      </c>
      <c r="O531" s="27">
        <v>397</v>
      </c>
      <c r="P531" s="33" t="s">
        <v>196</v>
      </c>
      <c r="Q531" s="26"/>
      <c r="R531" s="27"/>
      <c r="S531" s="26"/>
      <c r="T531" s="26" t="s">
        <v>958</v>
      </c>
      <c r="U531" s="27">
        <v>39704</v>
      </c>
      <c r="V531" s="26" t="s">
        <v>197</v>
      </c>
      <c r="W531" s="26" t="s">
        <v>337</v>
      </c>
      <c r="X531" s="27" t="s">
        <v>1174</v>
      </c>
      <c r="Y531" s="26" t="s">
        <v>336</v>
      </c>
      <c r="Z531" s="28">
        <v>44139</v>
      </c>
      <c r="AA531" s="31">
        <v>-19872200</v>
      </c>
      <c r="AB531" s="26" t="s">
        <v>679</v>
      </c>
      <c r="AC531" s="25" t="s">
        <v>328</v>
      </c>
    </row>
    <row r="532" spans="2:29" ht="43.5" x14ac:dyDescent="0.35">
      <c r="B532" s="26" t="s">
        <v>125</v>
      </c>
      <c r="C532" s="27">
        <v>11</v>
      </c>
      <c r="D532" s="26" t="s">
        <v>677</v>
      </c>
      <c r="E532" s="27">
        <v>161000</v>
      </c>
      <c r="F532" s="27">
        <v>799</v>
      </c>
      <c r="G532" s="26" t="s">
        <v>119</v>
      </c>
      <c r="H532" s="27">
        <v>2021</v>
      </c>
      <c r="I532" s="27">
        <v>37671</v>
      </c>
      <c r="J532" s="26" t="s">
        <v>678</v>
      </c>
      <c r="K532" s="27" t="s">
        <v>9</v>
      </c>
      <c r="L532" s="26" t="s">
        <v>12</v>
      </c>
      <c r="M532" s="26" t="s">
        <v>334</v>
      </c>
      <c r="N532" s="26" t="s">
        <v>931</v>
      </c>
      <c r="O532" s="27">
        <v>398</v>
      </c>
      <c r="P532" s="33" t="s">
        <v>932</v>
      </c>
      <c r="Q532" s="26"/>
      <c r="R532" s="27"/>
      <c r="S532" s="26"/>
      <c r="T532" s="26" t="s">
        <v>959</v>
      </c>
      <c r="U532" s="27">
        <v>39805</v>
      </c>
      <c r="V532" s="26" t="s">
        <v>960</v>
      </c>
      <c r="W532" s="26" t="s">
        <v>337</v>
      </c>
      <c r="X532" s="27" t="s">
        <v>1174</v>
      </c>
      <c r="Y532" s="26" t="s">
        <v>336</v>
      </c>
      <c r="Z532" s="28">
        <v>44139</v>
      </c>
      <c r="AA532" s="29">
        <v>19872200</v>
      </c>
      <c r="AB532" s="26" t="s">
        <v>679</v>
      </c>
      <c r="AC532" s="25" t="s">
        <v>328</v>
      </c>
    </row>
    <row r="533" spans="2:29" ht="43.5" x14ac:dyDescent="0.35">
      <c r="B533" s="26" t="s">
        <v>125</v>
      </c>
      <c r="C533" s="27">
        <v>11</v>
      </c>
      <c r="D533" s="26" t="s">
        <v>677</v>
      </c>
      <c r="E533" s="27">
        <v>161000</v>
      </c>
      <c r="F533" s="27">
        <v>799</v>
      </c>
      <c r="G533" s="26" t="s">
        <v>119</v>
      </c>
      <c r="H533" s="27">
        <v>2021</v>
      </c>
      <c r="I533" s="27">
        <v>38192</v>
      </c>
      <c r="J533" s="26" t="s">
        <v>682</v>
      </c>
      <c r="K533" s="27" t="s">
        <v>9</v>
      </c>
      <c r="L533" s="26" t="s">
        <v>12</v>
      </c>
      <c r="M533" s="26" t="s">
        <v>334</v>
      </c>
      <c r="N533" s="26" t="s">
        <v>957</v>
      </c>
      <c r="O533" s="27">
        <v>397</v>
      </c>
      <c r="P533" s="33" t="s">
        <v>196</v>
      </c>
      <c r="Q533" s="26"/>
      <c r="R533" s="27"/>
      <c r="S533" s="26"/>
      <c r="T533" s="26" t="s">
        <v>958</v>
      </c>
      <c r="U533" s="27">
        <v>39704</v>
      </c>
      <c r="V533" s="26" t="s">
        <v>197</v>
      </c>
      <c r="W533" s="26" t="s">
        <v>337</v>
      </c>
      <c r="X533" s="27" t="s">
        <v>1174</v>
      </c>
      <c r="Y533" s="26" t="s">
        <v>336</v>
      </c>
      <c r="Z533" s="28">
        <v>44182</v>
      </c>
      <c r="AA533" s="29">
        <v>800100</v>
      </c>
      <c r="AB533" s="26" t="s">
        <v>683</v>
      </c>
      <c r="AC533" s="25" t="s">
        <v>328</v>
      </c>
    </row>
    <row r="534" spans="2:29" ht="43.5" x14ac:dyDescent="0.35">
      <c r="B534" s="26" t="s">
        <v>125</v>
      </c>
      <c r="C534" s="27">
        <v>11</v>
      </c>
      <c r="D534" s="26" t="s">
        <v>677</v>
      </c>
      <c r="E534" s="27">
        <v>161000</v>
      </c>
      <c r="F534" s="27">
        <v>799</v>
      </c>
      <c r="G534" s="26" t="s">
        <v>119</v>
      </c>
      <c r="H534" s="27">
        <v>2021</v>
      </c>
      <c r="I534" s="27">
        <v>38192</v>
      </c>
      <c r="J534" s="26" t="s">
        <v>682</v>
      </c>
      <c r="K534" s="27" t="s">
        <v>9</v>
      </c>
      <c r="L534" s="26" t="s">
        <v>12</v>
      </c>
      <c r="M534" s="26" t="s">
        <v>334</v>
      </c>
      <c r="N534" s="26" t="s">
        <v>931</v>
      </c>
      <c r="O534" s="27">
        <v>398</v>
      </c>
      <c r="P534" s="33" t="s">
        <v>932</v>
      </c>
      <c r="Q534" s="26"/>
      <c r="R534" s="27"/>
      <c r="S534" s="26"/>
      <c r="T534" s="26" t="s">
        <v>961</v>
      </c>
      <c r="U534" s="27">
        <v>39802</v>
      </c>
      <c r="V534" s="26" t="s">
        <v>962</v>
      </c>
      <c r="W534" s="26" t="s">
        <v>337</v>
      </c>
      <c r="X534" s="27" t="s">
        <v>1174</v>
      </c>
      <c r="Y534" s="26" t="s">
        <v>336</v>
      </c>
      <c r="Z534" s="28">
        <v>44182</v>
      </c>
      <c r="AA534" s="31">
        <v>-800100</v>
      </c>
      <c r="AB534" s="26" t="s">
        <v>683</v>
      </c>
      <c r="AC534" s="25" t="s">
        <v>328</v>
      </c>
    </row>
    <row r="535" spans="2:29" ht="43.5" x14ac:dyDescent="0.35">
      <c r="B535" s="26" t="s">
        <v>125</v>
      </c>
      <c r="C535" s="27">
        <v>11</v>
      </c>
      <c r="D535" s="26" t="s">
        <v>677</v>
      </c>
      <c r="E535" s="27">
        <v>161000</v>
      </c>
      <c r="F535" s="27">
        <v>799</v>
      </c>
      <c r="G535" s="26" t="s">
        <v>119</v>
      </c>
      <c r="H535" s="27">
        <v>2021</v>
      </c>
      <c r="I535" s="27">
        <v>38251</v>
      </c>
      <c r="J535" s="26" t="s">
        <v>684</v>
      </c>
      <c r="K535" s="27" t="s">
        <v>9</v>
      </c>
      <c r="L535" s="26" t="s">
        <v>12</v>
      </c>
      <c r="M535" s="26" t="s">
        <v>334</v>
      </c>
      <c r="N535" s="26" t="s">
        <v>957</v>
      </c>
      <c r="O535" s="27">
        <v>397</v>
      </c>
      <c r="P535" s="33" t="s">
        <v>196</v>
      </c>
      <c r="Q535" s="26"/>
      <c r="R535" s="27"/>
      <c r="S535" s="26"/>
      <c r="T535" s="26" t="s">
        <v>958</v>
      </c>
      <c r="U535" s="27">
        <v>39704</v>
      </c>
      <c r="V535" s="26" t="s">
        <v>197</v>
      </c>
      <c r="W535" s="26" t="s">
        <v>337</v>
      </c>
      <c r="X535" s="27" t="s">
        <v>1174</v>
      </c>
      <c r="Y535" s="26" t="s">
        <v>336</v>
      </c>
      <c r="Z535" s="28">
        <v>44195</v>
      </c>
      <c r="AA535" s="31">
        <v>-148805</v>
      </c>
      <c r="AB535" s="26" t="s">
        <v>685</v>
      </c>
      <c r="AC535" s="25" t="s">
        <v>328</v>
      </c>
    </row>
    <row r="536" spans="2:29" ht="43.5" x14ac:dyDescent="0.35">
      <c r="B536" s="26" t="s">
        <v>125</v>
      </c>
      <c r="C536" s="27">
        <v>11</v>
      </c>
      <c r="D536" s="26" t="s">
        <v>677</v>
      </c>
      <c r="E536" s="27">
        <v>161000</v>
      </c>
      <c r="F536" s="27">
        <v>799</v>
      </c>
      <c r="G536" s="26" t="s">
        <v>119</v>
      </c>
      <c r="H536" s="27">
        <v>2021</v>
      </c>
      <c r="I536" s="27">
        <v>38251</v>
      </c>
      <c r="J536" s="26" t="s">
        <v>684</v>
      </c>
      <c r="K536" s="27" t="s">
        <v>9</v>
      </c>
      <c r="L536" s="26" t="s">
        <v>12</v>
      </c>
      <c r="M536" s="26" t="s">
        <v>334</v>
      </c>
      <c r="N536" s="26" t="s">
        <v>931</v>
      </c>
      <c r="O536" s="27">
        <v>398</v>
      </c>
      <c r="P536" s="33" t="s">
        <v>932</v>
      </c>
      <c r="Q536" s="26"/>
      <c r="R536" s="27"/>
      <c r="S536" s="26"/>
      <c r="T536" s="26" t="s">
        <v>959</v>
      </c>
      <c r="U536" s="27">
        <v>39805</v>
      </c>
      <c r="V536" s="26" t="s">
        <v>960</v>
      </c>
      <c r="W536" s="26" t="s">
        <v>337</v>
      </c>
      <c r="X536" s="27" t="s">
        <v>1174</v>
      </c>
      <c r="Y536" s="26" t="s">
        <v>336</v>
      </c>
      <c r="Z536" s="28">
        <v>44195</v>
      </c>
      <c r="AA536" s="29">
        <v>148805</v>
      </c>
      <c r="AB536" s="26" t="s">
        <v>685</v>
      </c>
      <c r="AC536" s="25" t="s">
        <v>328</v>
      </c>
    </row>
    <row r="537" spans="2:29" ht="43.5" x14ac:dyDescent="0.35">
      <c r="B537" s="26" t="s">
        <v>125</v>
      </c>
      <c r="C537" s="27">
        <v>11</v>
      </c>
      <c r="D537" s="26" t="s">
        <v>686</v>
      </c>
      <c r="E537" s="27">
        <v>162000</v>
      </c>
      <c r="F537" s="27">
        <v>140</v>
      </c>
      <c r="G537" s="26" t="s">
        <v>687</v>
      </c>
      <c r="H537" s="27">
        <v>2021</v>
      </c>
      <c r="I537" s="27">
        <v>37696</v>
      </c>
      <c r="J537" s="26" t="s">
        <v>688</v>
      </c>
      <c r="K537" s="27" t="s">
        <v>9</v>
      </c>
      <c r="L537" s="26" t="s">
        <v>14</v>
      </c>
      <c r="M537" s="26" t="s">
        <v>331</v>
      </c>
      <c r="N537" s="26" t="s">
        <v>734</v>
      </c>
      <c r="O537" s="27">
        <v>390</v>
      </c>
      <c r="P537" s="33" t="s">
        <v>735</v>
      </c>
      <c r="Q537" s="26"/>
      <c r="R537" s="27"/>
      <c r="S537" s="26"/>
      <c r="T537" s="26" t="s">
        <v>736</v>
      </c>
      <c r="U537" s="27">
        <v>39002</v>
      </c>
      <c r="V537" s="26" t="s">
        <v>737</v>
      </c>
      <c r="W537" s="26" t="s">
        <v>690</v>
      </c>
      <c r="X537" s="27" t="s">
        <v>1215</v>
      </c>
      <c r="Y537" s="26" t="s">
        <v>689</v>
      </c>
      <c r="Z537" s="28">
        <v>44139</v>
      </c>
      <c r="AA537" s="29">
        <v>10291136</v>
      </c>
      <c r="AB537" s="26" t="s">
        <v>691</v>
      </c>
      <c r="AC537" s="25" t="s">
        <v>328</v>
      </c>
    </row>
    <row r="538" spans="2:29" ht="43.5" x14ac:dyDescent="0.35">
      <c r="B538" s="26" t="s">
        <v>125</v>
      </c>
      <c r="C538" s="27">
        <v>11</v>
      </c>
      <c r="D538" s="26" t="s">
        <v>686</v>
      </c>
      <c r="E538" s="27">
        <v>162000</v>
      </c>
      <c r="F538" s="27">
        <v>140</v>
      </c>
      <c r="G538" s="26" t="s">
        <v>687</v>
      </c>
      <c r="H538" s="27">
        <v>2021</v>
      </c>
      <c r="I538" s="27">
        <v>37696</v>
      </c>
      <c r="J538" s="26" t="s">
        <v>688</v>
      </c>
      <c r="K538" s="27" t="s">
        <v>9</v>
      </c>
      <c r="L538" s="26" t="s">
        <v>14</v>
      </c>
      <c r="M538" s="26" t="s">
        <v>331</v>
      </c>
      <c r="N538" s="26" t="s">
        <v>734</v>
      </c>
      <c r="O538" s="27">
        <v>390</v>
      </c>
      <c r="P538" s="33" t="s">
        <v>735</v>
      </c>
      <c r="Q538" s="26"/>
      <c r="R538" s="27"/>
      <c r="S538" s="26"/>
      <c r="T538" s="26" t="s">
        <v>738</v>
      </c>
      <c r="U538" s="27">
        <v>39004</v>
      </c>
      <c r="V538" s="26" t="s">
        <v>739</v>
      </c>
      <c r="W538" s="26" t="s">
        <v>690</v>
      </c>
      <c r="X538" s="27" t="s">
        <v>1215</v>
      </c>
      <c r="Y538" s="26" t="s">
        <v>689</v>
      </c>
      <c r="Z538" s="28">
        <v>44139</v>
      </c>
      <c r="AA538" s="29">
        <v>541639</v>
      </c>
      <c r="AB538" s="26" t="s">
        <v>691</v>
      </c>
      <c r="AC538" s="25" t="s">
        <v>328</v>
      </c>
    </row>
    <row r="539" spans="2:29" ht="43.5" x14ac:dyDescent="0.35">
      <c r="B539" s="26" t="s">
        <v>125</v>
      </c>
      <c r="C539" s="27">
        <v>11</v>
      </c>
      <c r="D539" s="26" t="s">
        <v>686</v>
      </c>
      <c r="E539" s="27">
        <v>162000</v>
      </c>
      <c r="F539" s="27">
        <v>140</v>
      </c>
      <c r="G539" s="26" t="s">
        <v>687</v>
      </c>
      <c r="H539" s="27">
        <v>2021</v>
      </c>
      <c r="I539" s="27">
        <v>38579</v>
      </c>
      <c r="J539" s="26" t="s">
        <v>1382</v>
      </c>
      <c r="K539" s="27" t="s">
        <v>9</v>
      </c>
      <c r="L539" s="26" t="s">
        <v>12</v>
      </c>
      <c r="M539" s="26" t="s">
        <v>334</v>
      </c>
      <c r="N539" s="26" t="s">
        <v>734</v>
      </c>
      <c r="O539" s="27">
        <v>390</v>
      </c>
      <c r="P539" s="33" t="s">
        <v>735</v>
      </c>
      <c r="Q539" s="26"/>
      <c r="R539" s="27"/>
      <c r="S539" s="26"/>
      <c r="T539" s="26" t="s">
        <v>736</v>
      </c>
      <c r="U539" s="27">
        <v>39002</v>
      </c>
      <c r="V539" s="26" t="s">
        <v>737</v>
      </c>
      <c r="W539" s="26" t="s">
        <v>690</v>
      </c>
      <c r="X539" s="27" t="s">
        <v>1215</v>
      </c>
      <c r="Y539" s="26" t="s">
        <v>689</v>
      </c>
      <c r="Z539" s="28">
        <v>44299</v>
      </c>
      <c r="AA539" s="31">
        <v>-27327</v>
      </c>
      <c r="AB539" s="26" t="s">
        <v>1383</v>
      </c>
      <c r="AC539" s="25" t="s">
        <v>328</v>
      </c>
    </row>
    <row r="540" spans="2:29" ht="43.5" x14ac:dyDescent="0.35">
      <c r="B540" s="26" t="s">
        <v>125</v>
      </c>
      <c r="C540" s="27">
        <v>11</v>
      </c>
      <c r="D540" s="26" t="s">
        <v>692</v>
      </c>
      <c r="E540" s="27">
        <v>163000</v>
      </c>
      <c r="F540" s="27">
        <v>127</v>
      </c>
      <c r="G540" s="26" t="s">
        <v>18</v>
      </c>
      <c r="H540" s="27">
        <v>2021</v>
      </c>
      <c r="I540" s="27">
        <v>36785</v>
      </c>
      <c r="J540" s="26" t="s">
        <v>146</v>
      </c>
      <c r="K540" s="27" t="s">
        <v>9</v>
      </c>
      <c r="L540" s="26" t="s">
        <v>14</v>
      </c>
      <c r="M540" s="26" t="s">
        <v>331</v>
      </c>
      <c r="N540" s="26" t="s">
        <v>732</v>
      </c>
      <c r="O540" s="27">
        <v>776</v>
      </c>
      <c r="P540" s="33" t="s">
        <v>19</v>
      </c>
      <c r="Q540" s="26"/>
      <c r="R540" s="27"/>
      <c r="S540" s="26"/>
      <c r="T540" s="26" t="s">
        <v>733</v>
      </c>
      <c r="U540" s="27">
        <v>77604</v>
      </c>
      <c r="V540" s="26" t="s">
        <v>20</v>
      </c>
      <c r="W540" s="26" t="s">
        <v>337</v>
      </c>
      <c r="X540" s="27" t="s">
        <v>1174</v>
      </c>
      <c r="Y540" s="26" t="s">
        <v>336</v>
      </c>
      <c r="Z540" s="28">
        <v>44019</v>
      </c>
      <c r="AA540" s="29">
        <v>7038845.9500000002</v>
      </c>
      <c r="AB540" s="26" t="s">
        <v>147</v>
      </c>
      <c r="AC540" s="25" t="s">
        <v>328</v>
      </c>
    </row>
    <row r="541" spans="2:29" ht="43.5" x14ac:dyDescent="0.35">
      <c r="B541" s="26" t="s">
        <v>125</v>
      </c>
      <c r="C541" s="27">
        <v>11</v>
      </c>
      <c r="D541" s="26" t="s">
        <v>692</v>
      </c>
      <c r="E541" s="27">
        <v>163000</v>
      </c>
      <c r="F541" s="27">
        <v>127</v>
      </c>
      <c r="G541" s="26" t="s">
        <v>18</v>
      </c>
      <c r="H541" s="27">
        <v>2021</v>
      </c>
      <c r="I541" s="27">
        <v>36826</v>
      </c>
      <c r="J541" s="26" t="s">
        <v>144</v>
      </c>
      <c r="K541" s="27" t="s">
        <v>9</v>
      </c>
      <c r="L541" s="26" t="s">
        <v>14</v>
      </c>
      <c r="M541" s="26" t="s">
        <v>331</v>
      </c>
      <c r="N541" s="26" t="s">
        <v>732</v>
      </c>
      <c r="O541" s="27">
        <v>776</v>
      </c>
      <c r="P541" s="33" t="s">
        <v>19</v>
      </c>
      <c r="Q541" s="26"/>
      <c r="R541" s="27"/>
      <c r="S541" s="26"/>
      <c r="T541" s="26" t="s">
        <v>733</v>
      </c>
      <c r="U541" s="27">
        <v>77604</v>
      </c>
      <c r="V541" s="26" t="s">
        <v>20</v>
      </c>
      <c r="W541" s="26" t="s">
        <v>337</v>
      </c>
      <c r="X541" s="27" t="s">
        <v>1174</v>
      </c>
      <c r="Y541" s="26" t="s">
        <v>336</v>
      </c>
      <c r="Z541" s="28">
        <v>44026</v>
      </c>
      <c r="AA541" s="29">
        <v>7886761.2599999998</v>
      </c>
      <c r="AB541" s="26" t="s">
        <v>145</v>
      </c>
      <c r="AC541" s="25" t="s">
        <v>328</v>
      </c>
    </row>
    <row r="542" spans="2:29" ht="43.5" x14ac:dyDescent="0.35">
      <c r="B542" s="26" t="s">
        <v>125</v>
      </c>
      <c r="C542" s="27">
        <v>11</v>
      </c>
      <c r="D542" s="26" t="s">
        <v>692</v>
      </c>
      <c r="E542" s="27">
        <v>163000</v>
      </c>
      <c r="F542" s="27">
        <v>127</v>
      </c>
      <c r="G542" s="26" t="s">
        <v>18</v>
      </c>
      <c r="H542" s="27">
        <v>2021</v>
      </c>
      <c r="I542" s="27">
        <v>36874</v>
      </c>
      <c r="J542" s="26" t="s">
        <v>142</v>
      </c>
      <c r="K542" s="27" t="s">
        <v>9</v>
      </c>
      <c r="L542" s="26" t="s">
        <v>14</v>
      </c>
      <c r="M542" s="26" t="s">
        <v>331</v>
      </c>
      <c r="N542" s="26" t="s">
        <v>732</v>
      </c>
      <c r="O542" s="27">
        <v>776</v>
      </c>
      <c r="P542" s="33" t="s">
        <v>19</v>
      </c>
      <c r="Q542" s="26"/>
      <c r="R542" s="27"/>
      <c r="S542" s="26"/>
      <c r="T542" s="26" t="s">
        <v>733</v>
      </c>
      <c r="U542" s="27">
        <v>77604</v>
      </c>
      <c r="V542" s="26" t="s">
        <v>20</v>
      </c>
      <c r="W542" s="26" t="s">
        <v>337</v>
      </c>
      <c r="X542" s="27" t="s">
        <v>1174</v>
      </c>
      <c r="Y542" s="26" t="s">
        <v>336</v>
      </c>
      <c r="Z542" s="28">
        <v>44039</v>
      </c>
      <c r="AA542" s="29">
        <v>3722538.5</v>
      </c>
      <c r="AB542" s="26" t="s">
        <v>143</v>
      </c>
      <c r="AC542" s="25" t="s">
        <v>328</v>
      </c>
    </row>
    <row r="543" spans="2:29" ht="43.5" x14ac:dyDescent="0.35">
      <c r="B543" s="26" t="s">
        <v>125</v>
      </c>
      <c r="C543" s="27">
        <v>11</v>
      </c>
      <c r="D543" s="26" t="s">
        <v>692</v>
      </c>
      <c r="E543" s="27">
        <v>163000</v>
      </c>
      <c r="F543" s="27">
        <v>127</v>
      </c>
      <c r="G543" s="26" t="s">
        <v>18</v>
      </c>
      <c r="H543" s="27">
        <v>2021</v>
      </c>
      <c r="I543" s="27">
        <v>36974</v>
      </c>
      <c r="J543" s="26" t="s">
        <v>140</v>
      </c>
      <c r="K543" s="27" t="s">
        <v>9</v>
      </c>
      <c r="L543" s="26" t="s">
        <v>14</v>
      </c>
      <c r="M543" s="26" t="s">
        <v>331</v>
      </c>
      <c r="N543" s="26" t="s">
        <v>732</v>
      </c>
      <c r="O543" s="27">
        <v>776</v>
      </c>
      <c r="P543" s="33" t="s">
        <v>19</v>
      </c>
      <c r="Q543" s="26"/>
      <c r="R543" s="27"/>
      <c r="S543" s="26"/>
      <c r="T543" s="26" t="s">
        <v>733</v>
      </c>
      <c r="U543" s="27">
        <v>77604</v>
      </c>
      <c r="V543" s="26" t="s">
        <v>20</v>
      </c>
      <c r="W543" s="26" t="s">
        <v>337</v>
      </c>
      <c r="X543" s="27" t="s">
        <v>1174</v>
      </c>
      <c r="Y543" s="26" t="s">
        <v>336</v>
      </c>
      <c r="Z543" s="28">
        <v>44047</v>
      </c>
      <c r="AA543" s="29">
        <v>5391654.1100000003</v>
      </c>
      <c r="AB543" s="26" t="s">
        <v>141</v>
      </c>
      <c r="AC543" s="25" t="s">
        <v>328</v>
      </c>
    </row>
    <row r="544" spans="2:29" ht="43.5" x14ac:dyDescent="0.35">
      <c r="B544" s="26" t="s">
        <v>125</v>
      </c>
      <c r="C544" s="27">
        <v>11</v>
      </c>
      <c r="D544" s="26" t="s">
        <v>692</v>
      </c>
      <c r="E544" s="27">
        <v>163000</v>
      </c>
      <c r="F544" s="27">
        <v>127</v>
      </c>
      <c r="G544" s="26" t="s">
        <v>18</v>
      </c>
      <c r="H544" s="27">
        <v>2021</v>
      </c>
      <c r="I544" s="27">
        <v>37017</v>
      </c>
      <c r="J544" s="26" t="s">
        <v>138</v>
      </c>
      <c r="K544" s="27" t="s">
        <v>9</v>
      </c>
      <c r="L544" s="26" t="s">
        <v>14</v>
      </c>
      <c r="M544" s="26" t="s">
        <v>331</v>
      </c>
      <c r="N544" s="26" t="s">
        <v>732</v>
      </c>
      <c r="O544" s="27">
        <v>776</v>
      </c>
      <c r="P544" s="33" t="s">
        <v>19</v>
      </c>
      <c r="Q544" s="26"/>
      <c r="R544" s="27"/>
      <c r="S544" s="26"/>
      <c r="T544" s="26" t="s">
        <v>733</v>
      </c>
      <c r="U544" s="27">
        <v>77604</v>
      </c>
      <c r="V544" s="26" t="s">
        <v>20</v>
      </c>
      <c r="W544" s="26" t="s">
        <v>337</v>
      </c>
      <c r="X544" s="27" t="s">
        <v>1174</v>
      </c>
      <c r="Y544" s="26" t="s">
        <v>336</v>
      </c>
      <c r="Z544" s="28">
        <v>44053</v>
      </c>
      <c r="AA544" s="29">
        <v>6078229.9699999997</v>
      </c>
      <c r="AB544" s="26" t="s">
        <v>139</v>
      </c>
      <c r="AC544" s="25" t="s">
        <v>328</v>
      </c>
    </row>
    <row r="545" spans="2:29" ht="43.5" x14ac:dyDescent="0.35">
      <c r="B545" s="26" t="s">
        <v>125</v>
      </c>
      <c r="C545" s="27">
        <v>11</v>
      </c>
      <c r="D545" s="26" t="s">
        <v>692</v>
      </c>
      <c r="E545" s="27">
        <v>163000</v>
      </c>
      <c r="F545" s="27">
        <v>127</v>
      </c>
      <c r="G545" s="26" t="s">
        <v>18</v>
      </c>
      <c r="H545" s="27">
        <v>2021</v>
      </c>
      <c r="I545" s="27">
        <v>37033</v>
      </c>
      <c r="J545" s="26" t="s">
        <v>205</v>
      </c>
      <c r="K545" s="27" t="s">
        <v>9</v>
      </c>
      <c r="L545" s="26" t="s">
        <v>14</v>
      </c>
      <c r="M545" s="26" t="s">
        <v>331</v>
      </c>
      <c r="N545" s="26" t="s">
        <v>732</v>
      </c>
      <c r="O545" s="27">
        <v>776</v>
      </c>
      <c r="P545" s="33" t="s">
        <v>19</v>
      </c>
      <c r="Q545" s="26"/>
      <c r="R545" s="27"/>
      <c r="S545" s="26"/>
      <c r="T545" s="26" t="s">
        <v>733</v>
      </c>
      <c r="U545" s="27">
        <v>77604</v>
      </c>
      <c r="V545" s="26" t="s">
        <v>20</v>
      </c>
      <c r="W545" s="26" t="s">
        <v>337</v>
      </c>
      <c r="X545" s="27" t="s">
        <v>1174</v>
      </c>
      <c r="Y545" s="26" t="s">
        <v>336</v>
      </c>
      <c r="Z545" s="28">
        <v>44070</v>
      </c>
      <c r="AA545" s="29">
        <v>5682398.3700000001</v>
      </c>
      <c r="AB545" s="26" t="s">
        <v>228</v>
      </c>
      <c r="AC545" s="25" t="s">
        <v>328</v>
      </c>
    </row>
    <row r="546" spans="2:29" ht="43.5" x14ac:dyDescent="0.35">
      <c r="B546" s="26" t="s">
        <v>125</v>
      </c>
      <c r="C546" s="27">
        <v>11</v>
      </c>
      <c r="D546" s="26" t="s">
        <v>692</v>
      </c>
      <c r="E546" s="27">
        <v>163000</v>
      </c>
      <c r="F546" s="27">
        <v>127</v>
      </c>
      <c r="G546" s="26" t="s">
        <v>18</v>
      </c>
      <c r="H546" s="27">
        <v>2021</v>
      </c>
      <c r="I546" s="27">
        <v>37175</v>
      </c>
      <c r="J546" s="26" t="s">
        <v>204</v>
      </c>
      <c r="K546" s="27" t="s">
        <v>9</v>
      </c>
      <c r="L546" s="26" t="s">
        <v>12</v>
      </c>
      <c r="M546" s="26" t="s">
        <v>334</v>
      </c>
      <c r="N546" s="26" t="s">
        <v>732</v>
      </c>
      <c r="O546" s="27">
        <v>776</v>
      </c>
      <c r="P546" s="33" t="s">
        <v>19</v>
      </c>
      <c r="Q546" s="26"/>
      <c r="R546" s="27"/>
      <c r="S546" s="26"/>
      <c r="T546" s="26" t="s">
        <v>733</v>
      </c>
      <c r="U546" s="27">
        <v>77604</v>
      </c>
      <c r="V546" s="26" t="s">
        <v>20</v>
      </c>
      <c r="W546" s="26" t="s">
        <v>337</v>
      </c>
      <c r="X546" s="27" t="s">
        <v>1174</v>
      </c>
      <c r="Y546" s="26" t="s">
        <v>336</v>
      </c>
      <c r="Z546" s="28">
        <v>44076</v>
      </c>
      <c r="AA546" s="31">
        <v>-104893.4</v>
      </c>
      <c r="AB546" s="26" t="s">
        <v>227</v>
      </c>
      <c r="AC546" s="25" t="s">
        <v>328</v>
      </c>
    </row>
    <row r="547" spans="2:29" ht="43.5" x14ac:dyDescent="0.35">
      <c r="B547" s="26" t="s">
        <v>125</v>
      </c>
      <c r="C547" s="27">
        <v>11</v>
      </c>
      <c r="D547" s="26" t="s">
        <v>692</v>
      </c>
      <c r="E547" s="27">
        <v>163000</v>
      </c>
      <c r="F547" s="27">
        <v>127</v>
      </c>
      <c r="G547" s="26" t="s">
        <v>18</v>
      </c>
      <c r="H547" s="27">
        <v>2021</v>
      </c>
      <c r="I547" s="27">
        <v>37260</v>
      </c>
      <c r="J547" s="26" t="s">
        <v>203</v>
      </c>
      <c r="K547" s="27" t="s">
        <v>9</v>
      </c>
      <c r="L547" s="26" t="s">
        <v>14</v>
      </c>
      <c r="M547" s="26" t="s">
        <v>331</v>
      </c>
      <c r="N547" s="26" t="s">
        <v>732</v>
      </c>
      <c r="O547" s="27">
        <v>776</v>
      </c>
      <c r="P547" s="33" t="s">
        <v>19</v>
      </c>
      <c r="Q547" s="26"/>
      <c r="R547" s="27"/>
      <c r="S547" s="26"/>
      <c r="T547" s="26" t="s">
        <v>733</v>
      </c>
      <c r="U547" s="27">
        <v>77604</v>
      </c>
      <c r="V547" s="26" t="s">
        <v>20</v>
      </c>
      <c r="W547" s="26" t="s">
        <v>337</v>
      </c>
      <c r="X547" s="27" t="s">
        <v>1174</v>
      </c>
      <c r="Y547" s="26" t="s">
        <v>336</v>
      </c>
      <c r="Z547" s="28">
        <v>44082</v>
      </c>
      <c r="AA547" s="29">
        <v>6757520.4100000001</v>
      </c>
      <c r="AB547" s="26" t="s">
        <v>226</v>
      </c>
      <c r="AC547" s="25" t="s">
        <v>328</v>
      </c>
    </row>
    <row r="548" spans="2:29" ht="43.5" x14ac:dyDescent="0.35">
      <c r="B548" s="26" t="s">
        <v>125</v>
      </c>
      <c r="C548" s="27">
        <v>11</v>
      </c>
      <c r="D548" s="26" t="s">
        <v>692</v>
      </c>
      <c r="E548" s="27">
        <v>163000</v>
      </c>
      <c r="F548" s="27">
        <v>127</v>
      </c>
      <c r="G548" s="26" t="s">
        <v>18</v>
      </c>
      <c r="H548" s="27">
        <v>2021</v>
      </c>
      <c r="I548" s="27">
        <v>37323</v>
      </c>
      <c r="J548" s="26" t="s">
        <v>277</v>
      </c>
      <c r="K548" s="27" t="s">
        <v>9</v>
      </c>
      <c r="L548" s="26" t="s">
        <v>14</v>
      </c>
      <c r="M548" s="26" t="s">
        <v>331</v>
      </c>
      <c r="N548" s="26" t="s">
        <v>732</v>
      </c>
      <c r="O548" s="27">
        <v>776</v>
      </c>
      <c r="P548" s="33" t="s">
        <v>19</v>
      </c>
      <c r="Q548" s="26"/>
      <c r="R548" s="27"/>
      <c r="S548" s="26"/>
      <c r="T548" s="26" t="s">
        <v>733</v>
      </c>
      <c r="U548" s="27">
        <v>77604</v>
      </c>
      <c r="V548" s="26" t="s">
        <v>20</v>
      </c>
      <c r="W548" s="26" t="s">
        <v>337</v>
      </c>
      <c r="X548" s="27" t="s">
        <v>1174</v>
      </c>
      <c r="Y548" s="26" t="s">
        <v>336</v>
      </c>
      <c r="Z548" s="28">
        <v>44098</v>
      </c>
      <c r="AA548" s="29">
        <v>2000000</v>
      </c>
      <c r="AB548" s="26" t="s">
        <v>302</v>
      </c>
      <c r="AC548" s="25" t="s">
        <v>328</v>
      </c>
    </row>
    <row r="549" spans="2:29" ht="43.5" x14ac:dyDescent="0.35">
      <c r="B549" s="26" t="s">
        <v>125</v>
      </c>
      <c r="C549" s="27">
        <v>11</v>
      </c>
      <c r="D549" s="26" t="s">
        <v>692</v>
      </c>
      <c r="E549" s="27">
        <v>163000</v>
      </c>
      <c r="F549" s="27">
        <v>127</v>
      </c>
      <c r="G549" s="26" t="s">
        <v>18</v>
      </c>
      <c r="H549" s="27">
        <v>2021</v>
      </c>
      <c r="I549" s="27">
        <v>37354</v>
      </c>
      <c r="J549" s="26" t="s">
        <v>276</v>
      </c>
      <c r="K549" s="27" t="s">
        <v>9</v>
      </c>
      <c r="L549" s="26" t="s">
        <v>14</v>
      </c>
      <c r="M549" s="26" t="s">
        <v>331</v>
      </c>
      <c r="N549" s="26" t="s">
        <v>732</v>
      </c>
      <c r="O549" s="27">
        <v>776</v>
      </c>
      <c r="P549" s="33" t="s">
        <v>19</v>
      </c>
      <c r="Q549" s="26"/>
      <c r="R549" s="27"/>
      <c r="S549" s="26"/>
      <c r="T549" s="26" t="s">
        <v>733</v>
      </c>
      <c r="U549" s="27">
        <v>77604</v>
      </c>
      <c r="V549" s="26" t="s">
        <v>20</v>
      </c>
      <c r="W549" s="26" t="s">
        <v>337</v>
      </c>
      <c r="X549" s="27" t="s">
        <v>1174</v>
      </c>
      <c r="Y549" s="26" t="s">
        <v>336</v>
      </c>
      <c r="Z549" s="28">
        <v>44103</v>
      </c>
      <c r="AA549" s="29">
        <v>3652452.45</v>
      </c>
      <c r="AB549" s="26" t="s">
        <v>301</v>
      </c>
      <c r="AC549" s="25" t="s">
        <v>328</v>
      </c>
    </row>
    <row r="550" spans="2:29" ht="43.5" x14ac:dyDescent="0.35">
      <c r="B550" s="26" t="s">
        <v>125</v>
      </c>
      <c r="C550" s="27">
        <v>11</v>
      </c>
      <c r="D550" s="26" t="s">
        <v>692</v>
      </c>
      <c r="E550" s="27">
        <v>163000</v>
      </c>
      <c r="F550" s="27">
        <v>127</v>
      </c>
      <c r="G550" s="26" t="s">
        <v>18</v>
      </c>
      <c r="H550" s="27">
        <v>2021</v>
      </c>
      <c r="I550" s="27">
        <v>37460</v>
      </c>
      <c r="J550" s="26" t="s">
        <v>693</v>
      </c>
      <c r="K550" s="27" t="s">
        <v>9</v>
      </c>
      <c r="L550" s="26" t="s">
        <v>14</v>
      </c>
      <c r="M550" s="26" t="s">
        <v>331</v>
      </c>
      <c r="N550" s="26" t="s">
        <v>732</v>
      </c>
      <c r="O550" s="27">
        <v>776</v>
      </c>
      <c r="P550" s="33" t="s">
        <v>19</v>
      </c>
      <c r="Q550" s="26"/>
      <c r="R550" s="27"/>
      <c r="S550" s="26"/>
      <c r="T550" s="26" t="s">
        <v>733</v>
      </c>
      <c r="U550" s="27">
        <v>77604</v>
      </c>
      <c r="V550" s="26" t="s">
        <v>20</v>
      </c>
      <c r="W550" s="26" t="s">
        <v>337</v>
      </c>
      <c r="X550" s="27" t="s">
        <v>1174</v>
      </c>
      <c r="Y550" s="26" t="s">
        <v>336</v>
      </c>
      <c r="Z550" s="28">
        <v>44117</v>
      </c>
      <c r="AA550" s="29">
        <v>4465549.21</v>
      </c>
      <c r="AB550" s="26" t="s">
        <v>694</v>
      </c>
      <c r="AC550" s="25" t="s">
        <v>328</v>
      </c>
    </row>
    <row r="551" spans="2:29" ht="43.5" x14ac:dyDescent="0.35">
      <c r="B551" s="26" t="s">
        <v>125</v>
      </c>
      <c r="C551" s="27">
        <v>11</v>
      </c>
      <c r="D551" s="26" t="s">
        <v>692</v>
      </c>
      <c r="E551" s="27">
        <v>163000</v>
      </c>
      <c r="F551" s="27">
        <v>127</v>
      </c>
      <c r="G551" s="26" t="s">
        <v>18</v>
      </c>
      <c r="H551" s="27">
        <v>2021</v>
      </c>
      <c r="I551" s="27">
        <v>37547</v>
      </c>
      <c r="J551" s="26" t="s">
        <v>695</v>
      </c>
      <c r="K551" s="27" t="s">
        <v>9</v>
      </c>
      <c r="L551" s="26" t="s">
        <v>14</v>
      </c>
      <c r="M551" s="26" t="s">
        <v>331</v>
      </c>
      <c r="N551" s="26" t="s">
        <v>732</v>
      </c>
      <c r="O551" s="27">
        <v>776</v>
      </c>
      <c r="P551" s="33" t="s">
        <v>19</v>
      </c>
      <c r="Q551" s="26"/>
      <c r="R551" s="27"/>
      <c r="S551" s="26"/>
      <c r="T551" s="26" t="s">
        <v>733</v>
      </c>
      <c r="U551" s="27">
        <v>77604</v>
      </c>
      <c r="V551" s="26" t="s">
        <v>20</v>
      </c>
      <c r="W551" s="26" t="s">
        <v>337</v>
      </c>
      <c r="X551" s="27" t="s">
        <v>1174</v>
      </c>
      <c r="Y551" s="26" t="s">
        <v>336</v>
      </c>
      <c r="Z551" s="28">
        <v>44133</v>
      </c>
      <c r="AA551" s="29">
        <v>10136788.75</v>
      </c>
      <c r="AB551" s="26" t="s">
        <v>696</v>
      </c>
      <c r="AC551" s="25" t="s">
        <v>328</v>
      </c>
    </row>
    <row r="552" spans="2:29" ht="43.5" x14ac:dyDescent="0.35">
      <c r="B552" s="26" t="s">
        <v>125</v>
      </c>
      <c r="C552" s="27">
        <v>11</v>
      </c>
      <c r="D552" s="26" t="s">
        <v>692</v>
      </c>
      <c r="E552" s="27">
        <v>163000</v>
      </c>
      <c r="F552" s="27">
        <v>127</v>
      </c>
      <c r="G552" s="26" t="s">
        <v>18</v>
      </c>
      <c r="H552" s="27">
        <v>2021</v>
      </c>
      <c r="I552" s="27">
        <v>37643</v>
      </c>
      <c r="J552" s="26" t="s">
        <v>697</v>
      </c>
      <c r="K552" s="27" t="s">
        <v>9</v>
      </c>
      <c r="L552" s="26" t="s">
        <v>14</v>
      </c>
      <c r="M552" s="26" t="s">
        <v>331</v>
      </c>
      <c r="N552" s="26" t="s">
        <v>732</v>
      </c>
      <c r="O552" s="27">
        <v>776</v>
      </c>
      <c r="P552" s="33" t="s">
        <v>19</v>
      </c>
      <c r="Q552" s="26"/>
      <c r="R552" s="27"/>
      <c r="S552" s="26"/>
      <c r="T552" s="26" t="s">
        <v>733</v>
      </c>
      <c r="U552" s="27">
        <v>77604</v>
      </c>
      <c r="V552" s="26" t="s">
        <v>20</v>
      </c>
      <c r="W552" s="26" t="s">
        <v>337</v>
      </c>
      <c r="X552" s="27" t="s">
        <v>1174</v>
      </c>
      <c r="Y552" s="26" t="s">
        <v>336</v>
      </c>
      <c r="Z552" s="28">
        <v>44140</v>
      </c>
      <c r="AA552" s="29">
        <v>637878.51</v>
      </c>
      <c r="AB552" s="26" t="s">
        <v>698</v>
      </c>
      <c r="AC552" s="25" t="s">
        <v>328</v>
      </c>
    </row>
    <row r="553" spans="2:29" ht="43.5" x14ac:dyDescent="0.35">
      <c r="B553" s="26" t="s">
        <v>125</v>
      </c>
      <c r="C553" s="27">
        <v>11</v>
      </c>
      <c r="D553" s="26" t="s">
        <v>692</v>
      </c>
      <c r="E553" s="27">
        <v>163000</v>
      </c>
      <c r="F553" s="27">
        <v>127</v>
      </c>
      <c r="G553" s="26" t="s">
        <v>18</v>
      </c>
      <c r="H553" s="27">
        <v>2021</v>
      </c>
      <c r="I553" s="27">
        <v>37719</v>
      </c>
      <c r="J553" s="26" t="s">
        <v>699</v>
      </c>
      <c r="K553" s="27" t="s">
        <v>9</v>
      </c>
      <c r="L553" s="26" t="s">
        <v>14</v>
      </c>
      <c r="M553" s="26" t="s">
        <v>331</v>
      </c>
      <c r="N553" s="26" t="s">
        <v>732</v>
      </c>
      <c r="O553" s="27">
        <v>776</v>
      </c>
      <c r="P553" s="33" t="s">
        <v>19</v>
      </c>
      <c r="Q553" s="26"/>
      <c r="R553" s="27"/>
      <c r="S553" s="26"/>
      <c r="T553" s="26" t="s">
        <v>733</v>
      </c>
      <c r="U553" s="27">
        <v>77604</v>
      </c>
      <c r="V553" s="26" t="s">
        <v>20</v>
      </c>
      <c r="W553" s="26" t="s">
        <v>337</v>
      </c>
      <c r="X553" s="27" t="s">
        <v>1174</v>
      </c>
      <c r="Y553" s="26" t="s">
        <v>336</v>
      </c>
      <c r="Z553" s="28">
        <v>44140</v>
      </c>
      <c r="AA553" s="29">
        <v>22238778.359999999</v>
      </c>
      <c r="AB553" s="26" t="s">
        <v>700</v>
      </c>
      <c r="AC553" s="25" t="s">
        <v>328</v>
      </c>
    </row>
    <row r="554" spans="2:29" ht="43.5" x14ac:dyDescent="0.35">
      <c r="B554" s="26" t="s">
        <v>125</v>
      </c>
      <c r="C554" s="27">
        <v>11</v>
      </c>
      <c r="D554" s="26" t="s">
        <v>692</v>
      </c>
      <c r="E554" s="27">
        <v>163000</v>
      </c>
      <c r="F554" s="27">
        <v>127</v>
      </c>
      <c r="G554" s="26" t="s">
        <v>18</v>
      </c>
      <c r="H554" s="27">
        <v>2021</v>
      </c>
      <c r="I554" s="27">
        <v>37892</v>
      </c>
      <c r="J554" s="26" t="s">
        <v>701</v>
      </c>
      <c r="K554" s="27" t="s">
        <v>9</v>
      </c>
      <c r="L554" s="26" t="s">
        <v>14</v>
      </c>
      <c r="M554" s="26" t="s">
        <v>331</v>
      </c>
      <c r="N554" s="26" t="s">
        <v>732</v>
      </c>
      <c r="O554" s="27">
        <v>776</v>
      </c>
      <c r="P554" s="33" t="s">
        <v>19</v>
      </c>
      <c r="Q554" s="26"/>
      <c r="R554" s="27"/>
      <c r="S554" s="26"/>
      <c r="T554" s="26" t="s">
        <v>733</v>
      </c>
      <c r="U554" s="27">
        <v>77604</v>
      </c>
      <c r="V554" s="26" t="s">
        <v>20</v>
      </c>
      <c r="W554" s="26" t="s">
        <v>337</v>
      </c>
      <c r="X554" s="27" t="s">
        <v>1174</v>
      </c>
      <c r="Y554" s="26" t="s">
        <v>336</v>
      </c>
      <c r="Z554" s="28">
        <v>44151</v>
      </c>
      <c r="AA554" s="29">
        <v>2192343.41</v>
      </c>
      <c r="AB554" s="26" t="s">
        <v>702</v>
      </c>
      <c r="AC554" s="25" t="s">
        <v>328</v>
      </c>
    </row>
    <row r="555" spans="2:29" ht="43.5" x14ac:dyDescent="0.35">
      <c r="B555" s="26" t="s">
        <v>125</v>
      </c>
      <c r="C555" s="27">
        <v>11</v>
      </c>
      <c r="D555" s="26" t="s">
        <v>692</v>
      </c>
      <c r="E555" s="27">
        <v>163000</v>
      </c>
      <c r="F555" s="27">
        <v>127</v>
      </c>
      <c r="G555" s="26" t="s">
        <v>18</v>
      </c>
      <c r="H555" s="27">
        <v>2021</v>
      </c>
      <c r="I555" s="27">
        <v>38052</v>
      </c>
      <c r="J555" s="26" t="s">
        <v>703</v>
      </c>
      <c r="K555" s="27" t="s">
        <v>9</v>
      </c>
      <c r="L555" s="26" t="s">
        <v>14</v>
      </c>
      <c r="M555" s="26" t="s">
        <v>331</v>
      </c>
      <c r="N555" s="26" t="s">
        <v>732</v>
      </c>
      <c r="O555" s="27">
        <v>776</v>
      </c>
      <c r="P555" s="33" t="s">
        <v>19</v>
      </c>
      <c r="Q555" s="26"/>
      <c r="R555" s="27"/>
      <c r="S555" s="26"/>
      <c r="T555" s="26" t="s">
        <v>733</v>
      </c>
      <c r="U555" s="27">
        <v>77604</v>
      </c>
      <c r="V555" s="26" t="s">
        <v>20</v>
      </c>
      <c r="W555" s="26" t="s">
        <v>337</v>
      </c>
      <c r="X555" s="27" t="s">
        <v>1174</v>
      </c>
      <c r="Y555" s="26" t="s">
        <v>336</v>
      </c>
      <c r="Z555" s="28">
        <v>44169</v>
      </c>
      <c r="AA555" s="29">
        <v>1452845.36</v>
      </c>
      <c r="AB555" s="26" t="s">
        <v>704</v>
      </c>
      <c r="AC555" s="25" t="s">
        <v>328</v>
      </c>
    </row>
    <row r="556" spans="2:29" ht="43.5" x14ac:dyDescent="0.35">
      <c r="B556" s="26" t="s">
        <v>125</v>
      </c>
      <c r="C556" s="27">
        <v>11</v>
      </c>
      <c r="D556" s="26" t="s">
        <v>692</v>
      </c>
      <c r="E556" s="27">
        <v>163000</v>
      </c>
      <c r="F556" s="27">
        <v>127</v>
      </c>
      <c r="G556" s="26" t="s">
        <v>18</v>
      </c>
      <c r="H556" s="27">
        <v>2021</v>
      </c>
      <c r="I556" s="27">
        <v>38079</v>
      </c>
      <c r="J556" s="26" t="s">
        <v>705</v>
      </c>
      <c r="K556" s="27" t="s">
        <v>9</v>
      </c>
      <c r="L556" s="26" t="s">
        <v>14</v>
      </c>
      <c r="M556" s="26" t="s">
        <v>331</v>
      </c>
      <c r="N556" s="26" t="s">
        <v>732</v>
      </c>
      <c r="O556" s="27">
        <v>776</v>
      </c>
      <c r="P556" s="33" t="s">
        <v>19</v>
      </c>
      <c r="Q556" s="26"/>
      <c r="R556" s="27"/>
      <c r="S556" s="26"/>
      <c r="T556" s="26" t="s">
        <v>733</v>
      </c>
      <c r="U556" s="27">
        <v>77604</v>
      </c>
      <c r="V556" s="26" t="s">
        <v>20</v>
      </c>
      <c r="W556" s="26" t="s">
        <v>337</v>
      </c>
      <c r="X556" s="27" t="s">
        <v>1174</v>
      </c>
      <c r="Y556" s="26" t="s">
        <v>336</v>
      </c>
      <c r="Z556" s="28">
        <v>44181</v>
      </c>
      <c r="AA556" s="29">
        <v>5945724.5099999998</v>
      </c>
      <c r="AB556" s="26" t="s">
        <v>706</v>
      </c>
      <c r="AC556" s="25" t="s">
        <v>328</v>
      </c>
    </row>
    <row r="557" spans="2:29" ht="43.5" x14ac:dyDescent="0.35">
      <c r="B557" s="26" t="s">
        <v>125</v>
      </c>
      <c r="C557" s="27">
        <v>11</v>
      </c>
      <c r="D557" s="26" t="s">
        <v>692</v>
      </c>
      <c r="E557" s="27">
        <v>163000</v>
      </c>
      <c r="F557" s="27">
        <v>127</v>
      </c>
      <c r="G557" s="26" t="s">
        <v>18</v>
      </c>
      <c r="H557" s="27">
        <v>2021</v>
      </c>
      <c r="I557" s="27">
        <v>38235</v>
      </c>
      <c r="J557" s="26" t="s">
        <v>1134</v>
      </c>
      <c r="K557" s="27" t="s">
        <v>9</v>
      </c>
      <c r="L557" s="26" t="s">
        <v>14</v>
      </c>
      <c r="M557" s="26" t="s">
        <v>331</v>
      </c>
      <c r="N557" s="26" t="s">
        <v>732</v>
      </c>
      <c r="O557" s="27">
        <v>776</v>
      </c>
      <c r="P557" s="33" t="s">
        <v>19</v>
      </c>
      <c r="Q557" s="26"/>
      <c r="R557" s="27"/>
      <c r="S557" s="26"/>
      <c r="T557" s="26" t="s">
        <v>733</v>
      </c>
      <c r="U557" s="27">
        <v>77604</v>
      </c>
      <c r="V557" s="26" t="s">
        <v>20</v>
      </c>
      <c r="W557" s="26" t="s">
        <v>337</v>
      </c>
      <c r="X557" s="27" t="s">
        <v>1174</v>
      </c>
      <c r="Y557" s="26" t="s">
        <v>336</v>
      </c>
      <c r="Z557" s="28">
        <v>44209</v>
      </c>
      <c r="AA557" s="29">
        <v>7762521.0099999998</v>
      </c>
      <c r="AB557" s="26" t="s">
        <v>1135</v>
      </c>
      <c r="AC557" s="25" t="s">
        <v>328</v>
      </c>
    </row>
    <row r="558" spans="2:29" ht="43.5" x14ac:dyDescent="0.35">
      <c r="B558" s="26" t="s">
        <v>125</v>
      </c>
      <c r="C558" s="27">
        <v>11</v>
      </c>
      <c r="D558" s="26" t="s">
        <v>692</v>
      </c>
      <c r="E558" s="27">
        <v>163000</v>
      </c>
      <c r="F558" s="27">
        <v>127</v>
      </c>
      <c r="G558" s="26" t="s">
        <v>18</v>
      </c>
      <c r="H558" s="27">
        <v>2021</v>
      </c>
      <c r="I558" s="27">
        <v>38466</v>
      </c>
      <c r="J558" s="26" t="s">
        <v>1136</v>
      </c>
      <c r="K558" s="27" t="s">
        <v>9</v>
      </c>
      <c r="L558" s="26" t="s">
        <v>14</v>
      </c>
      <c r="M558" s="26" t="s">
        <v>331</v>
      </c>
      <c r="N558" s="26" t="s">
        <v>732</v>
      </c>
      <c r="O558" s="27">
        <v>776</v>
      </c>
      <c r="P558" s="33" t="s">
        <v>19</v>
      </c>
      <c r="Q558" s="26"/>
      <c r="R558" s="27"/>
      <c r="S558" s="26"/>
      <c r="T558" s="26" t="s">
        <v>733</v>
      </c>
      <c r="U558" s="27">
        <v>77604</v>
      </c>
      <c r="V558" s="26" t="s">
        <v>20</v>
      </c>
      <c r="W558" s="26" t="s">
        <v>337</v>
      </c>
      <c r="X558" s="27" t="s">
        <v>1174</v>
      </c>
      <c r="Y558" s="26" t="s">
        <v>336</v>
      </c>
      <c r="Z558" s="28">
        <v>44226</v>
      </c>
      <c r="AA558" s="29">
        <v>11806510</v>
      </c>
      <c r="AB558" s="26" t="s">
        <v>1137</v>
      </c>
      <c r="AC558" s="25" t="s">
        <v>328</v>
      </c>
    </row>
    <row r="559" spans="2:29" ht="43.5" x14ac:dyDescent="0.35">
      <c r="B559" s="26" t="s">
        <v>125</v>
      </c>
      <c r="C559" s="27">
        <v>11</v>
      </c>
      <c r="D559" s="26" t="s">
        <v>692</v>
      </c>
      <c r="E559" s="27">
        <v>163000</v>
      </c>
      <c r="F559" s="27">
        <v>127</v>
      </c>
      <c r="G559" s="26" t="s">
        <v>18</v>
      </c>
      <c r="H559" s="27">
        <v>2021</v>
      </c>
      <c r="I559" s="27">
        <v>38605</v>
      </c>
      <c r="J559" s="26" t="s">
        <v>1140</v>
      </c>
      <c r="K559" s="27" t="s">
        <v>9</v>
      </c>
      <c r="L559" s="26" t="s">
        <v>14</v>
      </c>
      <c r="M559" s="26" t="s">
        <v>331</v>
      </c>
      <c r="N559" s="26" t="s">
        <v>732</v>
      </c>
      <c r="O559" s="27">
        <v>776</v>
      </c>
      <c r="P559" s="33" t="s">
        <v>19</v>
      </c>
      <c r="Q559" s="26"/>
      <c r="R559" s="27"/>
      <c r="S559" s="26"/>
      <c r="T559" s="26" t="s">
        <v>733</v>
      </c>
      <c r="U559" s="27">
        <v>77604</v>
      </c>
      <c r="V559" s="26" t="s">
        <v>20</v>
      </c>
      <c r="W559" s="26" t="s">
        <v>337</v>
      </c>
      <c r="X559" s="27" t="s">
        <v>1174</v>
      </c>
      <c r="Y559" s="26" t="s">
        <v>336</v>
      </c>
      <c r="Z559" s="28">
        <v>44241</v>
      </c>
      <c r="AA559" s="29">
        <v>3019725.2</v>
      </c>
      <c r="AB559" s="26" t="s">
        <v>1141</v>
      </c>
      <c r="AC559" s="25" t="s">
        <v>328</v>
      </c>
    </row>
    <row r="560" spans="2:29" ht="43.5" x14ac:dyDescent="0.35">
      <c r="B560" s="26" t="s">
        <v>125</v>
      </c>
      <c r="C560" s="27">
        <v>11</v>
      </c>
      <c r="D560" s="26" t="s">
        <v>692</v>
      </c>
      <c r="E560" s="27">
        <v>163000</v>
      </c>
      <c r="F560" s="27">
        <v>127</v>
      </c>
      <c r="G560" s="26" t="s">
        <v>18</v>
      </c>
      <c r="H560" s="27">
        <v>2021</v>
      </c>
      <c r="I560" s="27">
        <v>38576</v>
      </c>
      <c r="J560" s="26" t="s">
        <v>1138</v>
      </c>
      <c r="K560" s="27" t="s">
        <v>9</v>
      </c>
      <c r="L560" s="26" t="s">
        <v>12</v>
      </c>
      <c r="M560" s="26" t="s">
        <v>334</v>
      </c>
      <c r="N560" s="26" t="s">
        <v>732</v>
      </c>
      <c r="O560" s="27">
        <v>776</v>
      </c>
      <c r="P560" s="33" t="s">
        <v>19</v>
      </c>
      <c r="Q560" s="26"/>
      <c r="R560" s="27"/>
      <c r="S560" s="26"/>
      <c r="T560" s="26" t="s">
        <v>733</v>
      </c>
      <c r="U560" s="27">
        <v>77604</v>
      </c>
      <c r="V560" s="26" t="s">
        <v>20</v>
      </c>
      <c r="W560" s="26" t="s">
        <v>337</v>
      </c>
      <c r="X560" s="27" t="s">
        <v>1174</v>
      </c>
      <c r="Y560" s="26" t="s">
        <v>336</v>
      </c>
      <c r="Z560" s="28">
        <v>44243</v>
      </c>
      <c r="AA560" s="31">
        <v>-15401226.41</v>
      </c>
      <c r="AB560" s="26" t="s">
        <v>1139</v>
      </c>
      <c r="AC560" s="25" t="s">
        <v>328</v>
      </c>
    </row>
    <row r="561" spans="2:29" ht="43.5" x14ac:dyDescent="0.35">
      <c r="B561" s="26" t="s">
        <v>125</v>
      </c>
      <c r="C561" s="27">
        <v>11</v>
      </c>
      <c r="D561" s="26" t="s">
        <v>692</v>
      </c>
      <c r="E561" s="27">
        <v>163000</v>
      </c>
      <c r="F561" s="27">
        <v>127</v>
      </c>
      <c r="G561" s="26" t="s">
        <v>18</v>
      </c>
      <c r="H561" s="27">
        <v>2021</v>
      </c>
      <c r="I561" s="27">
        <v>38763</v>
      </c>
      <c r="J561" s="26" t="s">
        <v>1142</v>
      </c>
      <c r="K561" s="27" t="s">
        <v>9</v>
      </c>
      <c r="L561" s="26" t="s">
        <v>14</v>
      </c>
      <c r="M561" s="26" t="s">
        <v>331</v>
      </c>
      <c r="N561" s="26" t="s">
        <v>732</v>
      </c>
      <c r="O561" s="27">
        <v>776</v>
      </c>
      <c r="P561" s="33" t="s">
        <v>19</v>
      </c>
      <c r="Q561" s="26"/>
      <c r="R561" s="27"/>
      <c r="S561" s="26"/>
      <c r="T561" s="26" t="s">
        <v>733</v>
      </c>
      <c r="U561" s="27">
        <v>77604</v>
      </c>
      <c r="V561" s="26" t="s">
        <v>20</v>
      </c>
      <c r="W561" s="26" t="s">
        <v>337</v>
      </c>
      <c r="X561" s="27" t="s">
        <v>1174</v>
      </c>
      <c r="Y561" s="26" t="s">
        <v>336</v>
      </c>
      <c r="Z561" s="28">
        <v>44263</v>
      </c>
      <c r="AA561" s="29">
        <v>6115906.0999999996</v>
      </c>
      <c r="AB561" s="26" t="s">
        <v>1143</v>
      </c>
      <c r="AC561" s="25" t="s">
        <v>328</v>
      </c>
    </row>
    <row r="562" spans="2:29" ht="43.5" x14ac:dyDescent="0.35">
      <c r="B562" s="26" t="s">
        <v>125</v>
      </c>
      <c r="C562" s="27">
        <v>11</v>
      </c>
      <c r="D562" s="26" t="s">
        <v>692</v>
      </c>
      <c r="E562" s="27">
        <v>163000</v>
      </c>
      <c r="F562" s="27">
        <v>127</v>
      </c>
      <c r="G562" s="26" t="s">
        <v>18</v>
      </c>
      <c r="H562" s="27">
        <v>2021</v>
      </c>
      <c r="I562" s="27">
        <v>38911</v>
      </c>
      <c r="J562" s="26" t="s">
        <v>1144</v>
      </c>
      <c r="K562" s="27" t="s">
        <v>9</v>
      </c>
      <c r="L562" s="26" t="s">
        <v>14</v>
      </c>
      <c r="M562" s="26" t="s">
        <v>331</v>
      </c>
      <c r="N562" s="26" t="s">
        <v>732</v>
      </c>
      <c r="O562" s="27">
        <v>776</v>
      </c>
      <c r="P562" s="33" t="s">
        <v>19</v>
      </c>
      <c r="Q562" s="26"/>
      <c r="R562" s="27"/>
      <c r="S562" s="26"/>
      <c r="T562" s="26" t="s">
        <v>733</v>
      </c>
      <c r="U562" s="27">
        <v>77604</v>
      </c>
      <c r="V562" s="26" t="s">
        <v>20</v>
      </c>
      <c r="W562" s="26" t="s">
        <v>337</v>
      </c>
      <c r="X562" s="27" t="s">
        <v>1174</v>
      </c>
      <c r="Y562" s="26" t="s">
        <v>336</v>
      </c>
      <c r="Z562" s="28">
        <v>44280</v>
      </c>
      <c r="AA562" s="29">
        <v>3609924.86</v>
      </c>
      <c r="AB562" s="26" t="s">
        <v>1145</v>
      </c>
      <c r="AC562" s="25" t="s">
        <v>328</v>
      </c>
    </row>
    <row r="563" spans="2:29" ht="43.5" x14ac:dyDescent="0.35">
      <c r="B563" s="26" t="s">
        <v>125</v>
      </c>
      <c r="C563" s="27">
        <v>11</v>
      </c>
      <c r="D563" s="26" t="s">
        <v>692</v>
      </c>
      <c r="E563" s="27">
        <v>163000</v>
      </c>
      <c r="F563" s="27">
        <v>127</v>
      </c>
      <c r="G563" s="26" t="s">
        <v>18</v>
      </c>
      <c r="H563" s="27">
        <v>2021</v>
      </c>
      <c r="I563" s="27">
        <v>38960</v>
      </c>
      <c r="J563" s="26" t="s">
        <v>1384</v>
      </c>
      <c r="K563" s="27" t="s">
        <v>9</v>
      </c>
      <c r="L563" s="26" t="s">
        <v>14</v>
      </c>
      <c r="M563" s="26" t="s">
        <v>331</v>
      </c>
      <c r="N563" s="26" t="s">
        <v>732</v>
      </c>
      <c r="O563" s="27">
        <v>776</v>
      </c>
      <c r="P563" s="33" t="s">
        <v>19</v>
      </c>
      <c r="Q563" s="26"/>
      <c r="R563" s="27"/>
      <c r="S563" s="26"/>
      <c r="T563" s="26" t="s">
        <v>733</v>
      </c>
      <c r="U563" s="27">
        <v>77604</v>
      </c>
      <c r="V563" s="26" t="s">
        <v>20</v>
      </c>
      <c r="W563" s="26" t="s">
        <v>337</v>
      </c>
      <c r="X563" s="27" t="s">
        <v>1174</v>
      </c>
      <c r="Y563" s="26" t="s">
        <v>336</v>
      </c>
      <c r="Z563" s="28">
        <v>44299</v>
      </c>
      <c r="AA563" s="29">
        <v>1344888.98</v>
      </c>
      <c r="AB563" s="26" t="s">
        <v>1385</v>
      </c>
      <c r="AC563" s="25" t="s">
        <v>328</v>
      </c>
    </row>
    <row r="564" spans="2:29" ht="43.5" x14ac:dyDescent="0.35">
      <c r="B564" s="26" t="s">
        <v>125</v>
      </c>
      <c r="C564" s="27">
        <v>11</v>
      </c>
      <c r="D564" s="26" t="s">
        <v>692</v>
      </c>
      <c r="E564" s="27">
        <v>163000</v>
      </c>
      <c r="F564" s="27">
        <v>127</v>
      </c>
      <c r="G564" s="26" t="s">
        <v>18</v>
      </c>
      <c r="H564" s="27">
        <v>2021</v>
      </c>
      <c r="I564" s="27">
        <v>39286</v>
      </c>
      <c r="J564" s="26" t="s">
        <v>1390</v>
      </c>
      <c r="K564" s="27" t="s">
        <v>9</v>
      </c>
      <c r="L564" s="26" t="s">
        <v>12</v>
      </c>
      <c r="M564" s="26" t="s">
        <v>331</v>
      </c>
      <c r="N564" s="26" t="s">
        <v>732</v>
      </c>
      <c r="O564" s="27">
        <v>776</v>
      </c>
      <c r="P564" s="33" t="s">
        <v>19</v>
      </c>
      <c r="Q564" s="26"/>
      <c r="R564" s="27"/>
      <c r="S564" s="26"/>
      <c r="T564" s="26" t="s">
        <v>733</v>
      </c>
      <c r="U564" s="27">
        <v>77604</v>
      </c>
      <c r="V564" s="26" t="s">
        <v>20</v>
      </c>
      <c r="W564" s="26" t="s">
        <v>1347</v>
      </c>
      <c r="X564" s="27" t="s">
        <v>1441</v>
      </c>
      <c r="Y564" s="26" t="s">
        <v>1346</v>
      </c>
      <c r="Z564" s="28">
        <v>44307</v>
      </c>
      <c r="AA564" s="29">
        <v>17343266</v>
      </c>
      <c r="AB564" s="26" t="s">
        <v>1391</v>
      </c>
      <c r="AC564" s="25" t="s">
        <v>328</v>
      </c>
    </row>
    <row r="565" spans="2:29" ht="43.5" x14ac:dyDescent="0.35">
      <c r="B565" s="26" t="s">
        <v>125</v>
      </c>
      <c r="C565" s="27">
        <v>11</v>
      </c>
      <c r="D565" s="26" t="s">
        <v>692</v>
      </c>
      <c r="E565" s="27">
        <v>163000</v>
      </c>
      <c r="F565" s="27">
        <v>127</v>
      </c>
      <c r="G565" s="26" t="s">
        <v>18</v>
      </c>
      <c r="H565" s="27">
        <v>2021</v>
      </c>
      <c r="I565" s="27">
        <v>39286</v>
      </c>
      <c r="J565" s="26" t="s">
        <v>1390</v>
      </c>
      <c r="K565" s="27" t="s">
        <v>9</v>
      </c>
      <c r="L565" s="26" t="s">
        <v>12</v>
      </c>
      <c r="M565" s="26" t="s">
        <v>331</v>
      </c>
      <c r="N565" s="26" t="s">
        <v>732</v>
      </c>
      <c r="O565" s="27">
        <v>776</v>
      </c>
      <c r="P565" s="33" t="s">
        <v>19</v>
      </c>
      <c r="Q565" s="26"/>
      <c r="R565" s="27"/>
      <c r="S565" s="26"/>
      <c r="T565" s="26" t="s">
        <v>733</v>
      </c>
      <c r="U565" s="27">
        <v>77604</v>
      </c>
      <c r="V565" s="26" t="s">
        <v>20</v>
      </c>
      <c r="W565" s="26" t="s">
        <v>1388</v>
      </c>
      <c r="X565" s="27" t="s">
        <v>1446</v>
      </c>
      <c r="Y565" s="26" t="s">
        <v>1387</v>
      </c>
      <c r="Z565" s="28">
        <v>44307</v>
      </c>
      <c r="AA565" s="29">
        <v>59071040</v>
      </c>
      <c r="AB565" s="26" t="s">
        <v>1391</v>
      </c>
      <c r="AC565" s="25" t="s">
        <v>328</v>
      </c>
    </row>
    <row r="566" spans="2:29" ht="43.5" x14ac:dyDescent="0.35">
      <c r="B566" s="26" t="s">
        <v>125</v>
      </c>
      <c r="C566" s="27">
        <v>11</v>
      </c>
      <c r="D566" s="26" t="s">
        <v>692</v>
      </c>
      <c r="E566" s="27">
        <v>163000</v>
      </c>
      <c r="F566" s="27">
        <v>127</v>
      </c>
      <c r="G566" s="26" t="s">
        <v>18</v>
      </c>
      <c r="H566" s="27">
        <v>2021</v>
      </c>
      <c r="I566" s="27">
        <v>39286</v>
      </c>
      <c r="J566" s="26" t="s">
        <v>1390</v>
      </c>
      <c r="K566" s="27" t="s">
        <v>9</v>
      </c>
      <c r="L566" s="26" t="s">
        <v>12</v>
      </c>
      <c r="M566" s="26" t="s">
        <v>331</v>
      </c>
      <c r="N566" s="26" t="s">
        <v>732</v>
      </c>
      <c r="O566" s="27">
        <v>776</v>
      </c>
      <c r="P566" s="33" t="s">
        <v>19</v>
      </c>
      <c r="Q566" s="26"/>
      <c r="R566" s="27"/>
      <c r="S566" s="26"/>
      <c r="T566" s="26" t="s">
        <v>733</v>
      </c>
      <c r="U566" s="27">
        <v>77604</v>
      </c>
      <c r="V566" s="26" t="s">
        <v>20</v>
      </c>
      <c r="W566" s="26" t="s">
        <v>1393</v>
      </c>
      <c r="X566" s="27" t="s">
        <v>1447</v>
      </c>
      <c r="Y566" s="26" t="s">
        <v>1392</v>
      </c>
      <c r="Z566" s="28">
        <v>44307</v>
      </c>
      <c r="AA566" s="29">
        <v>33682076</v>
      </c>
      <c r="AB566" s="26" t="s">
        <v>1391</v>
      </c>
      <c r="AC566" s="25" t="s">
        <v>328</v>
      </c>
    </row>
    <row r="567" spans="2:29" ht="43.5" x14ac:dyDescent="0.35">
      <c r="B567" s="26" t="s">
        <v>125</v>
      </c>
      <c r="C567" s="27">
        <v>11</v>
      </c>
      <c r="D567" s="26" t="s">
        <v>692</v>
      </c>
      <c r="E567" s="27">
        <v>163000</v>
      </c>
      <c r="F567" s="27">
        <v>127</v>
      </c>
      <c r="G567" s="26" t="s">
        <v>18</v>
      </c>
      <c r="H567" s="27">
        <v>2021</v>
      </c>
      <c r="I567" s="27">
        <v>39322</v>
      </c>
      <c r="J567" s="26" t="s">
        <v>1394</v>
      </c>
      <c r="K567" s="27" t="s">
        <v>9</v>
      </c>
      <c r="L567" s="26" t="s">
        <v>14</v>
      </c>
      <c r="M567" s="26" t="s">
        <v>331</v>
      </c>
      <c r="N567" s="26" t="s">
        <v>732</v>
      </c>
      <c r="O567" s="27">
        <v>776</v>
      </c>
      <c r="P567" s="33" t="s">
        <v>19</v>
      </c>
      <c r="Q567" s="26"/>
      <c r="R567" s="27"/>
      <c r="S567" s="26"/>
      <c r="T567" s="26" t="s">
        <v>733</v>
      </c>
      <c r="U567" s="27">
        <v>77604</v>
      </c>
      <c r="V567" s="26" t="s">
        <v>20</v>
      </c>
      <c r="W567" s="26" t="s">
        <v>337</v>
      </c>
      <c r="X567" s="27" t="s">
        <v>1174</v>
      </c>
      <c r="Y567" s="26" t="s">
        <v>336</v>
      </c>
      <c r="Z567" s="28">
        <v>44312</v>
      </c>
      <c r="AA567" s="29">
        <v>4056915.54</v>
      </c>
      <c r="AB567" s="26" t="s">
        <v>1395</v>
      </c>
      <c r="AC567" s="25" t="s">
        <v>328</v>
      </c>
    </row>
    <row r="568" spans="2:29" ht="43.5" x14ac:dyDescent="0.35">
      <c r="B568" s="26" t="s">
        <v>125</v>
      </c>
      <c r="C568" s="27">
        <v>11</v>
      </c>
      <c r="D568" s="26" t="s">
        <v>692</v>
      </c>
      <c r="E568" s="27">
        <v>163000</v>
      </c>
      <c r="F568" s="27">
        <v>127</v>
      </c>
      <c r="G568" s="26" t="s">
        <v>18</v>
      </c>
      <c r="H568" s="27">
        <v>2021</v>
      </c>
      <c r="I568" s="27">
        <v>39357</v>
      </c>
      <c r="J568" s="26" t="s">
        <v>1398</v>
      </c>
      <c r="K568" s="27" t="s">
        <v>9</v>
      </c>
      <c r="L568" s="26" t="s">
        <v>12</v>
      </c>
      <c r="M568" s="26" t="s">
        <v>334</v>
      </c>
      <c r="N568" s="26" t="s">
        <v>732</v>
      </c>
      <c r="O568" s="27">
        <v>776</v>
      </c>
      <c r="P568" s="33" t="s">
        <v>19</v>
      </c>
      <c r="Q568" s="26"/>
      <c r="R568" s="27"/>
      <c r="S568" s="26"/>
      <c r="T568" s="26" t="s">
        <v>733</v>
      </c>
      <c r="U568" s="27">
        <v>77604</v>
      </c>
      <c r="V568" s="26" t="s">
        <v>20</v>
      </c>
      <c r="W568" s="26" t="s">
        <v>1347</v>
      </c>
      <c r="X568" s="27" t="s">
        <v>1441</v>
      </c>
      <c r="Y568" s="26" t="s">
        <v>1346</v>
      </c>
      <c r="Z568" s="28">
        <v>44314</v>
      </c>
      <c r="AA568" s="31">
        <v>-1383568.51</v>
      </c>
      <c r="AB568" s="26" t="s">
        <v>1399</v>
      </c>
      <c r="AC568" s="25" t="s">
        <v>328</v>
      </c>
    </row>
    <row r="569" spans="2:29" ht="43.5" x14ac:dyDescent="0.35">
      <c r="B569" s="26" t="s">
        <v>125</v>
      </c>
      <c r="C569" s="27">
        <v>11</v>
      </c>
      <c r="D569" s="26" t="s">
        <v>692</v>
      </c>
      <c r="E569" s="27">
        <v>163000</v>
      </c>
      <c r="F569" s="27">
        <v>127</v>
      </c>
      <c r="G569" s="26" t="s">
        <v>18</v>
      </c>
      <c r="H569" s="27">
        <v>2021</v>
      </c>
      <c r="I569" s="27">
        <v>39340</v>
      </c>
      <c r="J569" s="26" t="s">
        <v>1396</v>
      </c>
      <c r="K569" s="27" t="s">
        <v>9</v>
      </c>
      <c r="L569" s="26" t="s">
        <v>14</v>
      </c>
      <c r="M569" s="26" t="s">
        <v>331</v>
      </c>
      <c r="N569" s="26" t="s">
        <v>732</v>
      </c>
      <c r="O569" s="27">
        <v>776</v>
      </c>
      <c r="P569" s="33" t="s">
        <v>19</v>
      </c>
      <c r="Q569" s="26"/>
      <c r="R569" s="27"/>
      <c r="S569" s="26"/>
      <c r="T569" s="26" t="s">
        <v>733</v>
      </c>
      <c r="U569" s="27">
        <v>77604</v>
      </c>
      <c r="V569" s="26" t="s">
        <v>20</v>
      </c>
      <c r="W569" s="26" t="s">
        <v>337</v>
      </c>
      <c r="X569" s="27" t="s">
        <v>1174</v>
      </c>
      <c r="Y569" s="26" t="s">
        <v>336</v>
      </c>
      <c r="Z569" s="28">
        <v>44316</v>
      </c>
      <c r="AA569" s="29">
        <v>3605955.15</v>
      </c>
      <c r="AB569" s="26" t="s">
        <v>1397</v>
      </c>
      <c r="AC569" s="25" t="s">
        <v>328</v>
      </c>
    </row>
    <row r="570" spans="2:29" ht="43.5" x14ac:dyDescent="0.35">
      <c r="B570" s="26" t="s">
        <v>125</v>
      </c>
      <c r="C570" s="27">
        <v>11</v>
      </c>
      <c r="D570" s="26" t="s">
        <v>692</v>
      </c>
      <c r="E570" s="27">
        <v>163000</v>
      </c>
      <c r="F570" s="27">
        <v>127</v>
      </c>
      <c r="G570" s="26" t="s">
        <v>18</v>
      </c>
      <c r="H570" s="27">
        <v>2021</v>
      </c>
      <c r="I570" s="27">
        <v>39581</v>
      </c>
      <c r="J570" s="26" t="s">
        <v>1400</v>
      </c>
      <c r="K570" s="27" t="s">
        <v>9</v>
      </c>
      <c r="L570" s="26" t="s">
        <v>12</v>
      </c>
      <c r="M570" s="26" t="s">
        <v>334</v>
      </c>
      <c r="N570" s="26" t="s">
        <v>732</v>
      </c>
      <c r="O570" s="27">
        <v>776</v>
      </c>
      <c r="P570" s="33" t="s">
        <v>19</v>
      </c>
      <c r="Q570" s="26"/>
      <c r="R570" s="27"/>
      <c r="S570" s="26"/>
      <c r="T570" s="26" t="s">
        <v>733</v>
      </c>
      <c r="U570" s="27">
        <v>77604</v>
      </c>
      <c r="V570" s="26" t="s">
        <v>20</v>
      </c>
      <c r="W570" s="26" t="s">
        <v>337</v>
      </c>
      <c r="X570" s="27" t="s">
        <v>1174</v>
      </c>
      <c r="Y570" s="26" t="s">
        <v>336</v>
      </c>
      <c r="Z570" s="28">
        <v>44341</v>
      </c>
      <c r="AA570" s="31">
        <v>-350000</v>
      </c>
      <c r="AB570" s="26" t="s">
        <v>1401</v>
      </c>
      <c r="AC570" s="25" t="s">
        <v>328</v>
      </c>
    </row>
    <row r="571" spans="2:29" ht="43.5" x14ac:dyDescent="0.35">
      <c r="B571" s="26" t="s">
        <v>125</v>
      </c>
      <c r="C571" s="27">
        <v>11</v>
      </c>
      <c r="D571" s="26" t="s">
        <v>692</v>
      </c>
      <c r="E571" s="27">
        <v>163000</v>
      </c>
      <c r="F571" s="27">
        <v>127</v>
      </c>
      <c r="G571" s="26" t="s">
        <v>18</v>
      </c>
      <c r="H571" s="27">
        <v>2021</v>
      </c>
      <c r="I571" s="27">
        <v>39614</v>
      </c>
      <c r="J571" s="26" t="s">
        <v>1480</v>
      </c>
      <c r="K571" s="27" t="s">
        <v>9</v>
      </c>
      <c r="L571" s="26" t="s">
        <v>1481</v>
      </c>
      <c r="M571" s="26" t="e">
        <v>#N/A</v>
      </c>
      <c r="N571" s="26" t="s">
        <v>732</v>
      </c>
      <c r="O571" s="27">
        <v>776</v>
      </c>
      <c r="P571" s="33" t="s">
        <v>19</v>
      </c>
      <c r="Q571" s="26"/>
      <c r="R571" s="27"/>
      <c r="S571" s="26"/>
      <c r="T571" s="26" t="s">
        <v>733</v>
      </c>
      <c r="U571" s="27">
        <v>77604</v>
      </c>
      <c r="V571" s="26" t="s">
        <v>20</v>
      </c>
      <c r="W571" s="26" t="s">
        <v>337</v>
      </c>
      <c r="X571" s="27" t="s">
        <v>1174</v>
      </c>
      <c r="Y571" s="26" t="s">
        <v>336</v>
      </c>
      <c r="Z571" s="28">
        <v>44342</v>
      </c>
      <c r="AA571" s="29">
        <v>0</v>
      </c>
      <c r="AB571" s="26" t="s">
        <v>1482</v>
      </c>
      <c r="AC571" s="25" t="s">
        <v>328</v>
      </c>
    </row>
    <row r="572" spans="2:29" ht="43.5" x14ac:dyDescent="0.35">
      <c r="B572" s="26" t="s">
        <v>125</v>
      </c>
      <c r="C572" s="27">
        <v>11</v>
      </c>
      <c r="D572" s="26" t="s">
        <v>692</v>
      </c>
      <c r="E572" s="27">
        <v>163000</v>
      </c>
      <c r="F572" s="27">
        <v>127</v>
      </c>
      <c r="G572" s="26" t="s">
        <v>18</v>
      </c>
      <c r="H572" s="27">
        <v>2021</v>
      </c>
      <c r="I572" s="27">
        <v>39652</v>
      </c>
      <c r="J572" s="26" t="s">
        <v>1406</v>
      </c>
      <c r="K572" s="27" t="s">
        <v>9</v>
      </c>
      <c r="L572" s="26" t="s">
        <v>12</v>
      </c>
      <c r="M572" s="26" t="s">
        <v>334</v>
      </c>
      <c r="N572" s="26" t="s">
        <v>732</v>
      </c>
      <c r="O572" s="27">
        <v>776</v>
      </c>
      <c r="P572" s="33" t="s">
        <v>19</v>
      </c>
      <c r="Q572" s="26"/>
      <c r="R572" s="27"/>
      <c r="S572" s="26"/>
      <c r="T572" s="26" t="s">
        <v>733</v>
      </c>
      <c r="U572" s="27">
        <v>77604</v>
      </c>
      <c r="V572" s="26" t="s">
        <v>20</v>
      </c>
      <c r="W572" s="26" t="s">
        <v>1347</v>
      </c>
      <c r="X572" s="27" t="s">
        <v>1441</v>
      </c>
      <c r="Y572" s="26" t="s">
        <v>1346</v>
      </c>
      <c r="Z572" s="28">
        <v>44342</v>
      </c>
      <c r="AA572" s="31">
        <v>-12340811.140000001</v>
      </c>
      <c r="AB572" s="26" t="s">
        <v>1407</v>
      </c>
      <c r="AC572" s="25" t="s">
        <v>328</v>
      </c>
    </row>
    <row r="573" spans="2:29" ht="43.5" x14ac:dyDescent="0.35">
      <c r="B573" s="26" t="s">
        <v>125</v>
      </c>
      <c r="C573" s="27">
        <v>11</v>
      </c>
      <c r="D573" s="26" t="s">
        <v>692</v>
      </c>
      <c r="E573" s="27">
        <v>163000</v>
      </c>
      <c r="F573" s="27">
        <v>127</v>
      </c>
      <c r="G573" s="26" t="s">
        <v>18</v>
      </c>
      <c r="H573" s="27">
        <v>2021</v>
      </c>
      <c r="I573" s="27">
        <v>39668</v>
      </c>
      <c r="J573" s="26" t="s">
        <v>1408</v>
      </c>
      <c r="K573" s="27" t="s">
        <v>9</v>
      </c>
      <c r="L573" s="26" t="s">
        <v>12</v>
      </c>
      <c r="M573" s="26" t="s">
        <v>331</v>
      </c>
      <c r="N573" s="26" t="s">
        <v>732</v>
      </c>
      <c r="O573" s="27">
        <v>776</v>
      </c>
      <c r="P573" s="33" t="s">
        <v>19</v>
      </c>
      <c r="Q573" s="26"/>
      <c r="R573" s="27"/>
      <c r="S573" s="26"/>
      <c r="T573" s="26" t="s">
        <v>733</v>
      </c>
      <c r="U573" s="27">
        <v>77604</v>
      </c>
      <c r="V573" s="26" t="s">
        <v>20</v>
      </c>
      <c r="W573" s="26" t="s">
        <v>1404</v>
      </c>
      <c r="X573" s="27" t="s">
        <v>1448</v>
      </c>
      <c r="Y573" s="26" t="s">
        <v>1403</v>
      </c>
      <c r="Z573" s="28">
        <v>44343</v>
      </c>
      <c r="AA573" s="29">
        <v>2510866.87</v>
      </c>
      <c r="AB573" s="26" t="s">
        <v>1409</v>
      </c>
      <c r="AC573" s="25" t="s">
        <v>328</v>
      </c>
    </row>
    <row r="574" spans="2:29" ht="43.5" x14ac:dyDescent="0.35">
      <c r="B574" s="26" t="s">
        <v>125</v>
      </c>
      <c r="C574" s="27">
        <v>11</v>
      </c>
      <c r="D574" s="26" t="s">
        <v>692</v>
      </c>
      <c r="E574" s="27">
        <v>163000</v>
      </c>
      <c r="F574" s="27">
        <v>127</v>
      </c>
      <c r="G574" s="26" t="s">
        <v>18</v>
      </c>
      <c r="H574" s="27">
        <v>2021</v>
      </c>
      <c r="I574" s="27">
        <v>39648</v>
      </c>
      <c r="J574" s="26" t="s">
        <v>1402</v>
      </c>
      <c r="K574" s="27" t="s">
        <v>9</v>
      </c>
      <c r="L574" s="26" t="s">
        <v>12</v>
      </c>
      <c r="M574" s="26" t="s">
        <v>334</v>
      </c>
      <c r="N574" s="26" t="s">
        <v>732</v>
      </c>
      <c r="O574" s="27">
        <v>776</v>
      </c>
      <c r="P574" s="33" t="s">
        <v>19</v>
      </c>
      <c r="Q574" s="26"/>
      <c r="R574" s="27"/>
      <c r="S574" s="26"/>
      <c r="T574" s="26" t="s">
        <v>733</v>
      </c>
      <c r="U574" s="27">
        <v>77604</v>
      </c>
      <c r="V574" s="26" t="s">
        <v>20</v>
      </c>
      <c r="W574" s="26" t="s">
        <v>1404</v>
      </c>
      <c r="X574" s="27" t="s">
        <v>1448</v>
      </c>
      <c r="Y574" s="26" t="s">
        <v>1403</v>
      </c>
      <c r="Z574" s="28">
        <v>44356</v>
      </c>
      <c r="AA574" s="31">
        <v>-2510866.87</v>
      </c>
      <c r="AB574" s="26" t="s">
        <v>1405</v>
      </c>
      <c r="AC574" s="25" t="s">
        <v>328</v>
      </c>
    </row>
    <row r="575" spans="2:29" ht="43.5" x14ac:dyDescent="0.35">
      <c r="B575" s="26" t="s">
        <v>125</v>
      </c>
      <c r="C575" s="27">
        <v>11</v>
      </c>
      <c r="D575" s="26" t="s">
        <v>692</v>
      </c>
      <c r="E575" s="27">
        <v>163000</v>
      </c>
      <c r="F575" s="27">
        <v>127</v>
      </c>
      <c r="G575" s="26" t="s">
        <v>18</v>
      </c>
      <c r="H575" s="27">
        <v>2021</v>
      </c>
      <c r="I575" s="27">
        <v>39786</v>
      </c>
      <c r="J575" s="26" t="s">
        <v>1410</v>
      </c>
      <c r="K575" s="27" t="s">
        <v>9</v>
      </c>
      <c r="L575" s="26" t="s">
        <v>14</v>
      </c>
      <c r="M575" s="26" t="s">
        <v>331</v>
      </c>
      <c r="N575" s="26" t="s">
        <v>732</v>
      </c>
      <c r="O575" s="27">
        <v>776</v>
      </c>
      <c r="P575" s="33" t="s">
        <v>19</v>
      </c>
      <c r="Q575" s="26"/>
      <c r="R575" s="27"/>
      <c r="S575" s="26"/>
      <c r="T575" s="26" t="s">
        <v>733</v>
      </c>
      <c r="U575" s="27">
        <v>77604</v>
      </c>
      <c r="V575" s="26" t="s">
        <v>20</v>
      </c>
      <c r="W575" s="26" t="s">
        <v>337</v>
      </c>
      <c r="X575" s="27" t="s">
        <v>1174</v>
      </c>
      <c r="Y575" s="26" t="s">
        <v>336</v>
      </c>
      <c r="Z575" s="28">
        <v>44357</v>
      </c>
      <c r="AA575" s="29">
        <v>3437206.98</v>
      </c>
      <c r="AB575" s="26" t="s">
        <v>1411</v>
      </c>
      <c r="AC575" s="25" t="s">
        <v>328</v>
      </c>
    </row>
    <row r="576" spans="2:29" ht="43.5" x14ac:dyDescent="0.35">
      <c r="B576" s="26" t="s">
        <v>125</v>
      </c>
      <c r="C576" s="27">
        <v>11</v>
      </c>
      <c r="D576" s="26" t="s">
        <v>692</v>
      </c>
      <c r="E576" s="27">
        <v>163000</v>
      </c>
      <c r="F576" s="27">
        <v>127</v>
      </c>
      <c r="G576" s="26" t="s">
        <v>18</v>
      </c>
      <c r="H576" s="27">
        <v>2021</v>
      </c>
      <c r="I576" s="27">
        <v>39787</v>
      </c>
      <c r="J576" s="26" t="s">
        <v>1412</v>
      </c>
      <c r="K576" s="27" t="s">
        <v>9</v>
      </c>
      <c r="L576" s="26" t="s">
        <v>12</v>
      </c>
      <c r="M576" s="26" t="s">
        <v>334</v>
      </c>
      <c r="N576" s="26" t="s">
        <v>732</v>
      </c>
      <c r="O576" s="27">
        <v>776</v>
      </c>
      <c r="P576" s="33" t="s">
        <v>19</v>
      </c>
      <c r="Q576" s="26"/>
      <c r="R576" s="27"/>
      <c r="S576" s="26"/>
      <c r="T576" s="26" t="s">
        <v>1483</v>
      </c>
      <c r="U576" s="27">
        <v>77601</v>
      </c>
      <c r="V576" s="26" t="s">
        <v>1484</v>
      </c>
      <c r="W576" s="26" t="s">
        <v>1388</v>
      </c>
      <c r="X576" s="27" t="s">
        <v>1446</v>
      </c>
      <c r="Y576" s="26" t="s">
        <v>1387</v>
      </c>
      <c r="Z576" s="28">
        <v>44357</v>
      </c>
      <c r="AA576" s="29">
        <v>68284.289999999994</v>
      </c>
      <c r="AB576" s="26" t="s">
        <v>1415</v>
      </c>
      <c r="AC576" s="25" t="s">
        <v>328</v>
      </c>
    </row>
    <row r="577" spans="2:29" ht="43.5" x14ac:dyDescent="0.35">
      <c r="B577" s="26" t="s">
        <v>125</v>
      </c>
      <c r="C577" s="27">
        <v>11</v>
      </c>
      <c r="D577" s="26" t="s">
        <v>692</v>
      </c>
      <c r="E577" s="27">
        <v>163000</v>
      </c>
      <c r="F577" s="27">
        <v>127</v>
      </c>
      <c r="G577" s="26" t="s">
        <v>18</v>
      </c>
      <c r="H577" s="27">
        <v>2021</v>
      </c>
      <c r="I577" s="27">
        <v>39787</v>
      </c>
      <c r="J577" s="26" t="s">
        <v>1412</v>
      </c>
      <c r="K577" s="27" t="s">
        <v>9</v>
      </c>
      <c r="L577" s="26" t="s">
        <v>12</v>
      </c>
      <c r="M577" s="26" t="s">
        <v>334</v>
      </c>
      <c r="N577" s="26" t="s">
        <v>732</v>
      </c>
      <c r="O577" s="27">
        <v>776</v>
      </c>
      <c r="P577" s="33" t="s">
        <v>19</v>
      </c>
      <c r="Q577" s="26"/>
      <c r="R577" s="27"/>
      <c r="S577" s="26"/>
      <c r="T577" s="26" t="s">
        <v>733</v>
      </c>
      <c r="U577" s="27">
        <v>77604</v>
      </c>
      <c r="V577" s="26" t="s">
        <v>20</v>
      </c>
      <c r="W577" s="26" t="s">
        <v>1414</v>
      </c>
      <c r="X577" s="27" t="s">
        <v>1449</v>
      </c>
      <c r="Y577" s="26" t="s">
        <v>1413</v>
      </c>
      <c r="Z577" s="28">
        <v>44357</v>
      </c>
      <c r="AA577" s="29">
        <v>13837322.560000001</v>
      </c>
      <c r="AB577" s="26" t="s">
        <v>1415</v>
      </c>
      <c r="AC577" s="25" t="s">
        <v>328</v>
      </c>
    </row>
    <row r="578" spans="2:29" ht="43.5" x14ac:dyDescent="0.35">
      <c r="B578" s="26" t="s">
        <v>125</v>
      </c>
      <c r="C578" s="27">
        <v>11</v>
      </c>
      <c r="D578" s="26" t="s">
        <v>692</v>
      </c>
      <c r="E578" s="27">
        <v>163000</v>
      </c>
      <c r="F578" s="27">
        <v>127</v>
      </c>
      <c r="G578" s="26" t="s">
        <v>18</v>
      </c>
      <c r="H578" s="27">
        <v>2021</v>
      </c>
      <c r="I578" s="27">
        <v>39787</v>
      </c>
      <c r="J578" s="26" t="s">
        <v>1412</v>
      </c>
      <c r="K578" s="27" t="s">
        <v>9</v>
      </c>
      <c r="L578" s="26" t="s">
        <v>12</v>
      </c>
      <c r="M578" s="26" t="s">
        <v>334</v>
      </c>
      <c r="N578" s="26" t="s">
        <v>732</v>
      </c>
      <c r="O578" s="27">
        <v>776</v>
      </c>
      <c r="P578" s="33" t="s">
        <v>19</v>
      </c>
      <c r="Q578" s="26"/>
      <c r="R578" s="27"/>
      <c r="S578" s="26"/>
      <c r="T578" s="26" t="s">
        <v>733</v>
      </c>
      <c r="U578" s="27">
        <v>77604</v>
      </c>
      <c r="V578" s="26" t="s">
        <v>20</v>
      </c>
      <c r="W578" s="26" t="s">
        <v>1347</v>
      </c>
      <c r="X578" s="27" t="s">
        <v>1441</v>
      </c>
      <c r="Y578" s="26" t="s">
        <v>1346</v>
      </c>
      <c r="Z578" s="28">
        <v>44357</v>
      </c>
      <c r="AA578" s="31">
        <v>-3618886.35</v>
      </c>
      <c r="AB578" s="26" t="s">
        <v>1415</v>
      </c>
      <c r="AC578" s="25" t="s">
        <v>328</v>
      </c>
    </row>
    <row r="579" spans="2:29" ht="43.5" x14ac:dyDescent="0.35">
      <c r="B579" s="26" t="s">
        <v>125</v>
      </c>
      <c r="C579" s="27">
        <v>11</v>
      </c>
      <c r="D579" s="26" t="s">
        <v>692</v>
      </c>
      <c r="E579" s="27">
        <v>163000</v>
      </c>
      <c r="F579" s="27">
        <v>127</v>
      </c>
      <c r="G579" s="26" t="s">
        <v>18</v>
      </c>
      <c r="H579" s="27">
        <v>2021</v>
      </c>
      <c r="I579" s="27">
        <v>39787</v>
      </c>
      <c r="J579" s="26" t="s">
        <v>1412</v>
      </c>
      <c r="K579" s="27" t="s">
        <v>9</v>
      </c>
      <c r="L579" s="26" t="s">
        <v>12</v>
      </c>
      <c r="M579" s="26" t="s">
        <v>334</v>
      </c>
      <c r="N579" s="26" t="s">
        <v>732</v>
      </c>
      <c r="O579" s="27">
        <v>776</v>
      </c>
      <c r="P579" s="33" t="s">
        <v>19</v>
      </c>
      <c r="Q579" s="26"/>
      <c r="R579" s="27"/>
      <c r="S579" s="26"/>
      <c r="T579" s="26" t="s">
        <v>733</v>
      </c>
      <c r="U579" s="27">
        <v>77604</v>
      </c>
      <c r="V579" s="26" t="s">
        <v>20</v>
      </c>
      <c r="W579" s="26" t="s">
        <v>1417</v>
      </c>
      <c r="X579" s="27" t="s">
        <v>1450</v>
      </c>
      <c r="Y579" s="26" t="s">
        <v>1416</v>
      </c>
      <c r="Z579" s="28">
        <v>44357</v>
      </c>
      <c r="AA579" s="29">
        <v>2123697.04</v>
      </c>
      <c r="AB579" s="26" t="s">
        <v>1415</v>
      </c>
      <c r="AC579" s="25" t="s">
        <v>328</v>
      </c>
    </row>
    <row r="580" spans="2:29" ht="43.5" x14ac:dyDescent="0.35">
      <c r="B580" s="26" t="s">
        <v>125</v>
      </c>
      <c r="C580" s="27">
        <v>11</v>
      </c>
      <c r="D580" s="26" t="s">
        <v>692</v>
      </c>
      <c r="E580" s="27">
        <v>163000</v>
      </c>
      <c r="F580" s="27">
        <v>127</v>
      </c>
      <c r="G580" s="26" t="s">
        <v>18</v>
      </c>
      <c r="H580" s="27">
        <v>2021</v>
      </c>
      <c r="I580" s="27">
        <v>39787</v>
      </c>
      <c r="J580" s="26" t="s">
        <v>1412</v>
      </c>
      <c r="K580" s="27" t="s">
        <v>9</v>
      </c>
      <c r="L580" s="26" t="s">
        <v>12</v>
      </c>
      <c r="M580" s="26" t="s">
        <v>334</v>
      </c>
      <c r="N580" s="26" t="s">
        <v>732</v>
      </c>
      <c r="O580" s="27">
        <v>776</v>
      </c>
      <c r="P580" s="33" t="s">
        <v>19</v>
      </c>
      <c r="Q580" s="26"/>
      <c r="R580" s="27"/>
      <c r="S580" s="26"/>
      <c r="T580" s="26" t="s">
        <v>733</v>
      </c>
      <c r="U580" s="27">
        <v>77604</v>
      </c>
      <c r="V580" s="26" t="s">
        <v>20</v>
      </c>
      <c r="W580" s="26" t="s">
        <v>1393</v>
      </c>
      <c r="X580" s="27" t="s">
        <v>1447</v>
      </c>
      <c r="Y580" s="26" t="s">
        <v>1392</v>
      </c>
      <c r="Z580" s="28">
        <v>44357</v>
      </c>
      <c r="AA580" s="31">
        <v>-12410417.539999999</v>
      </c>
      <c r="AB580" s="26" t="s">
        <v>1415</v>
      </c>
      <c r="AC580" s="25" t="s">
        <v>328</v>
      </c>
    </row>
    <row r="581" spans="2:29" ht="43.5" x14ac:dyDescent="0.35">
      <c r="B581" s="26" t="s">
        <v>125</v>
      </c>
      <c r="C581" s="27">
        <v>11</v>
      </c>
      <c r="D581" s="26" t="s">
        <v>692</v>
      </c>
      <c r="E581" s="27">
        <v>163000</v>
      </c>
      <c r="F581" s="27">
        <v>127</v>
      </c>
      <c r="G581" s="26" t="s">
        <v>18</v>
      </c>
      <c r="H581" s="27">
        <v>2021</v>
      </c>
      <c r="I581" s="27">
        <v>38969</v>
      </c>
      <c r="J581" s="26" t="s">
        <v>1386</v>
      </c>
      <c r="K581" s="27" t="s">
        <v>9</v>
      </c>
      <c r="L581" s="26" t="s">
        <v>14</v>
      </c>
      <c r="M581" s="26" t="s">
        <v>331</v>
      </c>
      <c r="N581" s="26" t="s">
        <v>732</v>
      </c>
      <c r="O581" s="27">
        <v>776</v>
      </c>
      <c r="P581" s="33" t="s">
        <v>19</v>
      </c>
      <c r="Q581" s="26"/>
      <c r="R581" s="27"/>
      <c r="S581" s="26"/>
      <c r="T581" s="26" t="s">
        <v>733</v>
      </c>
      <c r="U581" s="27">
        <v>77604</v>
      </c>
      <c r="V581" s="26" t="s">
        <v>20</v>
      </c>
      <c r="W581" s="26" t="s">
        <v>1388</v>
      </c>
      <c r="X581" s="27" t="s">
        <v>1446</v>
      </c>
      <c r="Y581" s="26" t="s">
        <v>1387</v>
      </c>
      <c r="Z581" s="28">
        <v>44362</v>
      </c>
      <c r="AA581" s="29">
        <v>36407680.560000002</v>
      </c>
      <c r="AB581" s="26" t="s">
        <v>1389</v>
      </c>
      <c r="AC581" s="25" t="s">
        <v>328</v>
      </c>
    </row>
    <row r="582" spans="2:29" ht="43.5" x14ac:dyDescent="0.35">
      <c r="B582" s="26" t="s">
        <v>125</v>
      </c>
      <c r="C582" s="27">
        <v>11</v>
      </c>
      <c r="D582" s="26" t="s">
        <v>692</v>
      </c>
      <c r="E582" s="27">
        <v>163000</v>
      </c>
      <c r="F582" s="27">
        <v>127</v>
      </c>
      <c r="G582" s="26" t="s">
        <v>18</v>
      </c>
      <c r="H582" s="27">
        <v>2021</v>
      </c>
      <c r="I582" s="27">
        <v>39853</v>
      </c>
      <c r="J582" s="26" t="s">
        <v>1418</v>
      </c>
      <c r="K582" s="27" t="s">
        <v>9</v>
      </c>
      <c r="L582" s="26" t="s">
        <v>14</v>
      </c>
      <c r="M582" s="26" t="s">
        <v>331</v>
      </c>
      <c r="N582" s="26" t="s">
        <v>732</v>
      </c>
      <c r="O582" s="27">
        <v>776</v>
      </c>
      <c r="P582" s="33" t="s">
        <v>19</v>
      </c>
      <c r="Q582" s="26"/>
      <c r="R582" s="27"/>
      <c r="S582" s="26"/>
      <c r="T582" s="26" t="s">
        <v>733</v>
      </c>
      <c r="U582" s="27">
        <v>77604</v>
      </c>
      <c r="V582" s="26" t="s">
        <v>20</v>
      </c>
      <c r="W582" s="26" t="s">
        <v>337</v>
      </c>
      <c r="X582" s="27" t="s">
        <v>1174</v>
      </c>
      <c r="Y582" s="26" t="s">
        <v>336</v>
      </c>
      <c r="Z582" s="28">
        <v>44365</v>
      </c>
      <c r="AA582" s="29">
        <v>3411859.66</v>
      </c>
      <c r="AB582" s="26" t="s">
        <v>1419</v>
      </c>
      <c r="AC582" s="25" t="s">
        <v>328</v>
      </c>
    </row>
    <row r="583" spans="2:29" ht="43.5" x14ac:dyDescent="0.35">
      <c r="B583" s="26" t="s">
        <v>125</v>
      </c>
      <c r="C583" s="27">
        <v>11</v>
      </c>
      <c r="D583" s="26" t="s">
        <v>707</v>
      </c>
      <c r="E583" s="27">
        <v>166000</v>
      </c>
      <c r="F583" s="27">
        <v>777</v>
      </c>
      <c r="G583" s="26" t="s">
        <v>708</v>
      </c>
      <c r="H583" s="27">
        <v>2021</v>
      </c>
      <c r="I583" s="27">
        <v>37691</v>
      </c>
      <c r="J583" s="26" t="s">
        <v>709</v>
      </c>
      <c r="K583" s="27" t="s">
        <v>9</v>
      </c>
      <c r="L583" s="26" t="s">
        <v>14</v>
      </c>
      <c r="M583" s="26" t="s">
        <v>331</v>
      </c>
      <c r="N583" s="26" t="s">
        <v>921</v>
      </c>
      <c r="O583" s="27">
        <v>197</v>
      </c>
      <c r="P583" s="26" t="s">
        <v>922</v>
      </c>
      <c r="Q583" s="26"/>
      <c r="R583" s="27"/>
      <c r="S583" s="26"/>
      <c r="T583" s="26" t="s">
        <v>923</v>
      </c>
      <c r="U583" s="27">
        <v>19711</v>
      </c>
      <c r="V583" s="26" t="s">
        <v>924</v>
      </c>
      <c r="W583" s="26" t="s">
        <v>337</v>
      </c>
      <c r="X583" s="27" t="s">
        <v>1174</v>
      </c>
      <c r="Y583" s="26" t="s">
        <v>336</v>
      </c>
      <c r="Z583" s="28">
        <v>44139</v>
      </c>
      <c r="AA583" s="29">
        <v>108417</v>
      </c>
      <c r="AB583" s="26" t="s">
        <v>710</v>
      </c>
      <c r="AC583" s="25" t="s">
        <v>328</v>
      </c>
    </row>
    <row r="584" spans="2:29" ht="43.5" x14ac:dyDescent="0.35">
      <c r="B584" s="26" t="s">
        <v>125</v>
      </c>
      <c r="C584" s="27">
        <v>11</v>
      </c>
      <c r="D584" s="26" t="s">
        <v>707</v>
      </c>
      <c r="E584" s="27">
        <v>166000</v>
      </c>
      <c r="F584" s="27">
        <v>777</v>
      </c>
      <c r="G584" s="26" t="s">
        <v>708</v>
      </c>
      <c r="H584" s="27">
        <v>2021</v>
      </c>
      <c r="I584" s="27">
        <v>37691</v>
      </c>
      <c r="J584" s="26" t="s">
        <v>709</v>
      </c>
      <c r="K584" s="27" t="s">
        <v>9</v>
      </c>
      <c r="L584" s="26" t="s">
        <v>14</v>
      </c>
      <c r="M584" s="26" t="s">
        <v>331</v>
      </c>
      <c r="N584" s="26" t="s">
        <v>921</v>
      </c>
      <c r="O584" s="27">
        <v>197</v>
      </c>
      <c r="P584" s="26" t="s">
        <v>922</v>
      </c>
      <c r="Q584" s="26"/>
      <c r="R584" s="27"/>
      <c r="S584" s="26"/>
      <c r="T584" s="26" t="s">
        <v>925</v>
      </c>
      <c r="U584" s="27">
        <v>19714</v>
      </c>
      <c r="V584" s="26" t="s">
        <v>926</v>
      </c>
      <c r="W584" s="26" t="s">
        <v>337</v>
      </c>
      <c r="X584" s="27" t="s">
        <v>1174</v>
      </c>
      <c r="Y584" s="26" t="s">
        <v>336</v>
      </c>
      <c r="Z584" s="28">
        <v>44139</v>
      </c>
      <c r="AA584" s="29">
        <v>535</v>
      </c>
      <c r="AB584" s="26" t="s">
        <v>710</v>
      </c>
      <c r="AC584" s="25" t="s">
        <v>328</v>
      </c>
    </row>
    <row r="585" spans="2:29" ht="43.5" x14ac:dyDescent="0.35">
      <c r="B585" s="26" t="s">
        <v>125</v>
      </c>
      <c r="C585" s="27">
        <v>11</v>
      </c>
      <c r="D585" s="26" t="s">
        <v>707</v>
      </c>
      <c r="E585" s="27">
        <v>166000</v>
      </c>
      <c r="F585" s="27">
        <v>777</v>
      </c>
      <c r="G585" s="26" t="s">
        <v>708</v>
      </c>
      <c r="H585" s="27">
        <v>2021</v>
      </c>
      <c r="I585" s="27">
        <v>37691</v>
      </c>
      <c r="J585" s="26" t="s">
        <v>709</v>
      </c>
      <c r="K585" s="27" t="s">
        <v>9</v>
      </c>
      <c r="L585" s="26" t="s">
        <v>14</v>
      </c>
      <c r="M585" s="26" t="s">
        <v>331</v>
      </c>
      <c r="N585" s="26" t="s">
        <v>927</v>
      </c>
      <c r="O585" s="27">
        <v>351</v>
      </c>
      <c r="P585" s="33" t="s">
        <v>928</v>
      </c>
      <c r="Q585" s="26"/>
      <c r="R585" s="27"/>
      <c r="S585" s="26"/>
      <c r="T585" s="26" t="s">
        <v>929</v>
      </c>
      <c r="U585" s="27">
        <v>35102</v>
      </c>
      <c r="V585" s="26" t="s">
        <v>930</v>
      </c>
      <c r="W585" s="26" t="s">
        <v>337</v>
      </c>
      <c r="X585" s="27" t="s">
        <v>1174</v>
      </c>
      <c r="Y585" s="26" t="s">
        <v>336</v>
      </c>
      <c r="Z585" s="28">
        <v>44139</v>
      </c>
      <c r="AA585" s="29">
        <v>31034</v>
      </c>
      <c r="AB585" s="26" t="s">
        <v>710</v>
      </c>
      <c r="AC585" s="25" t="s">
        <v>328</v>
      </c>
    </row>
    <row r="586" spans="2:29" ht="43.5" x14ac:dyDescent="0.35">
      <c r="B586" s="26" t="s">
        <v>125</v>
      </c>
      <c r="C586" s="27">
        <v>11</v>
      </c>
      <c r="D586" s="26" t="s">
        <v>707</v>
      </c>
      <c r="E586" s="27">
        <v>166000</v>
      </c>
      <c r="F586" s="27">
        <v>777</v>
      </c>
      <c r="G586" s="26" t="s">
        <v>708</v>
      </c>
      <c r="H586" s="27">
        <v>2021</v>
      </c>
      <c r="I586" s="27">
        <v>37691</v>
      </c>
      <c r="J586" s="26" t="s">
        <v>709</v>
      </c>
      <c r="K586" s="27" t="s">
        <v>9</v>
      </c>
      <c r="L586" s="26" t="s">
        <v>14</v>
      </c>
      <c r="M586" s="26" t="s">
        <v>331</v>
      </c>
      <c r="N586" s="26" t="s">
        <v>931</v>
      </c>
      <c r="O586" s="27">
        <v>398</v>
      </c>
      <c r="P586" s="33" t="s">
        <v>932</v>
      </c>
      <c r="Q586" s="26"/>
      <c r="R586" s="27"/>
      <c r="S586" s="26"/>
      <c r="T586" s="26" t="s">
        <v>933</v>
      </c>
      <c r="U586" s="27">
        <v>39810</v>
      </c>
      <c r="V586" s="26" t="s">
        <v>934</v>
      </c>
      <c r="W586" s="26" t="s">
        <v>337</v>
      </c>
      <c r="X586" s="27" t="s">
        <v>1174</v>
      </c>
      <c r="Y586" s="26" t="s">
        <v>336</v>
      </c>
      <c r="Z586" s="28">
        <v>44139</v>
      </c>
      <c r="AA586" s="29">
        <v>13019</v>
      </c>
      <c r="AB586" s="26" t="s">
        <v>710</v>
      </c>
      <c r="AC586" s="25" t="s">
        <v>328</v>
      </c>
    </row>
    <row r="587" spans="2:29" ht="43.5" x14ac:dyDescent="0.35">
      <c r="B587" s="26" t="s">
        <v>125</v>
      </c>
      <c r="C587" s="27">
        <v>11</v>
      </c>
      <c r="D587" s="26" t="s">
        <v>707</v>
      </c>
      <c r="E587" s="27">
        <v>166000</v>
      </c>
      <c r="F587" s="27">
        <v>777</v>
      </c>
      <c r="G587" s="26" t="s">
        <v>708</v>
      </c>
      <c r="H587" s="27">
        <v>2021</v>
      </c>
      <c r="I587" s="27">
        <v>37691</v>
      </c>
      <c r="J587" s="26" t="s">
        <v>709</v>
      </c>
      <c r="K587" s="27" t="s">
        <v>9</v>
      </c>
      <c r="L587" s="26" t="s">
        <v>14</v>
      </c>
      <c r="M587" s="26" t="s">
        <v>331</v>
      </c>
      <c r="N587" s="26" t="s">
        <v>931</v>
      </c>
      <c r="O587" s="27">
        <v>398</v>
      </c>
      <c r="P587" s="33" t="s">
        <v>932</v>
      </c>
      <c r="Q587" s="26"/>
      <c r="R587" s="27"/>
      <c r="S587" s="26"/>
      <c r="T587" s="26" t="s">
        <v>935</v>
      </c>
      <c r="U587" s="27">
        <v>39815</v>
      </c>
      <c r="V587" s="26" t="s">
        <v>936</v>
      </c>
      <c r="W587" s="26" t="s">
        <v>337</v>
      </c>
      <c r="X587" s="27" t="s">
        <v>1174</v>
      </c>
      <c r="Y587" s="26" t="s">
        <v>336</v>
      </c>
      <c r="Z587" s="28">
        <v>44139</v>
      </c>
      <c r="AA587" s="29">
        <v>5326</v>
      </c>
      <c r="AB587" s="26" t="s">
        <v>710</v>
      </c>
      <c r="AC587" s="25" t="s">
        <v>328</v>
      </c>
    </row>
    <row r="588" spans="2:29" ht="43.5" x14ac:dyDescent="0.35">
      <c r="B588" s="26" t="s">
        <v>125</v>
      </c>
      <c r="C588" s="27">
        <v>11</v>
      </c>
      <c r="D588" s="26" t="s">
        <v>707</v>
      </c>
      <c r="E588" s="27">
        <v>166000</v>
      </c>
      <c r="F588" s="27">
        <v>777</v>
      </c>
      <c r="G588" s="26" t="s">
        <v>708</v>
      </c>
      <c r="H588" s="27">
        <v>2021</v>
      </c>
      <c r="I588" s="27">
        <v>37691</v>
      </c>
      <c r="J588" s="26" t="s">
        <v>709</v>
      </c>
      <c r="K588" s="27" t="s">
        <v>9</v>
      </c>
      <c r="L588" s="26" t="s">
        <v>14</v>
      </c>
      <c r="M588" s="26" t="s">
        <v>331</v>
      </c>
      <c r="N588" s="26" t="s">
        <v>931</v>
      </c>
      <c r="O588" s="27">
        <v>398</v>
      </c>
      <c r="P588" s="33" t="s">
        <v>932</v>
      </c>
      <c r="Q588" s="26"/>
      <c r="R588" s="27"/>
      <c r="S588" s="26"/>
      <c r="T588" s="26" t="s">
        <v>937</v>
      </c>
      <c r="U588" s="27">
        <v>39831</v>
      </c>
      <c r="V588" s="26" t="s">
        <v>938</v>
      </c>
      <c r="W588" s="26" t="s">
        <v>337</v>
      </c>
      <c r="X588" s="27" t="s">
        <v>1174</v>
      </c>
      <c r="Y588" s="26" t="s">
        <v>336</v>
      </c>
      <c r="Z588" s="28">
        <v>44139</v>
      </c>
      <c r="AA588" s="29">
        <v>165771</v>
      </c>
      <c r="AB588" s="26" t="s">
        <v>710</v>
      </c>
      <c r="AC588" s="25" t="s">
        <v>328</v>
      </c>
    </row>
    <row r="589" spans="2:29" ht="43.5" x14ac:dyDescent="0.35">
      <c r="B589" s="26" t="s">
        <v>125</v>
      </c>
      <c r="C589" s="27">
        <v>11</v>
      </c>
      <c r="D589" s="26" t="s">
        <v>707</v>
      </c>
      <c r="E589" s="27">
        <v>166000</v>
      </c>
      <c r="F589" s="27">
        <v>777</v>
      </c>
      <c r="G589" s="26" t="s">
        <v>708</v>
      </c>
      <c r="H589" s="27">
        <v>2021</v>
      </c>
      <c r="I589" s="27">
        <v>37691</v>
      </c>
      <c r="J589" s="26" t="s">
        <v>709</v>
      </c>
      <c r="K589" s="27" t="s">
        <v>9</v>
      </c>
      <c r="L589" s="26" t="s">
        <v>14</v>
      </c>
      <c r="M589" s="26" t="s">
        <v>331</v>
      </c>
      <c r="N589" s="26" t="s">
        <v>939</v>
      </c>
      <c r="O589" s="27">
        <v>399</v>
      </c>
      <c r="P589" s="33" t="s">
        <v>10</v>
      </c>
      <c r="Q589" s="26"/>
      <c r="R589" s="27"/>
      <c r="S589" s="26"/>
      <c r="T589" s="26" t="s">
        <v>940</v>
      </c>
      <c r="U589" s="27">
        <v>39901</v>
      </c>
      <c r="V589" s="26" t="s">
        <v>11</v>
      </c>
      <c r="W589" s="26" t="s">
        <v>337</v>
      </c>
      <c r="X589" s="27" t="s">
        <v>1174</v>
      </c>
      <c r="Y589" s="26" t="s">
        <v>336</v>
      </c>
      <c r="Z589" s="28">
        <v>44139</v>
      </c>
      <c r="AA589" s="29">
        <v>8325</v>
      </c>
      <c r="AB589" s="26" t="s">
        <v>710</v>
      </c>
      <c r="AC589" s="25" t="s">
        <v>328</v>
      </c>
    </row>
    <row r="590" spans="2:29" ht="43.5" x14ac:dyDescent="0.35">
      <c r="B590" s="26" t="s">
        <v>125</v>
      </c>
      <c r="C590" s="27">
        <v>11</v>
      </c>
      <c r="D590" s="26" t="s">
        <v>707</v>
      </c>
      <c r="E590" s="27">
        <v>166000</v>
      </c>
      <c r="F590" s="27">
        <v>777</v>
      </c>
      <c r="G590" s="26" t="s">
        <v>708</v>
      </c>
      <c r="H590" s="27">
        <v>2021</v>
      </c>
      <c r="I590" s="27">
        <v>39489</v>
      </c>
      <c r="J590" s="26" t="s">
        <v>1420</v>
      </c>
      <c r="K590" s="27" t="s">
        <v>9</v>
      </c>
      <c r="L590" s="26" t="s">
        <v>12</v>
      </c>
      <c r="M590" s="26" t="s">
        <v>334</v>
      </c>
      <c r="N590" s="26" t="s">
        <v>921</v>
      </c>
      <c r="O590" s="27">
        <v>197</v>
      </c>
      <c r="P590" s="26" t="s">
        <v>922</v>
      </c>
      <c r="Q590" s="26"/>
      <c r="R590" s="27"/>
      <c r="S590" s="26"/>
      <c r="T590" s="26" t="s">
        <v>923</v>
      </c>
      <c r="U590" s="27">
        <v>19711</v>
      </c>
      <c r="V590" s="26" t="s">
        <v>924</v>
      </c>
      <c r="W590" s="26" t="s">
        <v>372</v>
      </c>
      <c r="X590" s="27" t="s">
        <v>1186</v>
      </c>
      <c r="Y590" s="26" t="s">
        <v>49</v>
      </c>
      <c r="Z590" s="28">
        <v>44344</v>
      </c>
      <c r="AA590" s="29">
        <v>125902.23</v>
      </c>
      <c r="AB590" s="26" t="s">
        <v>1421</v>
      </c>
      <c r="AC590" s="25" t="s">
        <v>328</v>
      </c>
    </row>
    <row r="591" spans="2:29" ht="43.5" x14ac:dyDescent="0.35">
      <c r="B591" s="26" t="s">
        <v>125</v>
      </c>
      <c r="C591" s="27">
        <v>11</v>
      </c>
      <c r="D591" s="26" t="s">
        <v>707</v>
      </c>
      <c r="E591" s="27">
        <v>166000</v>
      </c>
      <c r="F591" s="27">
        <v>777</v>
      </c>
      <c r="G591" s="26" t="s">
        <v>708</v>
      </c>
      <c r="H591" s="27">
        <v>2021</v>
      </c>
      <c r="I591" s="27">
        <v>39489</v>
      </c>
      <c r="J591" s="26" t="s">
        <v>1420</v>
      </c>
      <c r="K591" s="27" t="s">
        <v>9</v>
      </c>
      <c r="L591" s="26" t="s">
        <v>12</v>
      </c>
      <c r="M591" s="26" t="s">
        <v>334</v>
      </c>
      <c r="N591" s="26" t="s">
        <v>921</v>
      </c>
      <c r="O591" s="27">
        <v>197</v>
      </c>
      <c r="P591" s="26" t="s">
        <v>922</v>
      </c>
      <c r="Q591" s="26"/>
      <c r="R591" s="27"/>
      <c r="S591" s="26"/>
      <c r="T591" s="26" t="s">
        <v>925</v>
      </c>
      <c r="U591" s="27">
        <v>19714</v>
      </c>
      <c r="V591" s="26" t="s">
        <v>926</v>
      </c>
      <c r="W591" s="26" t="s">
        <v>372</v>
      </c>
      <c r="X591" s="27" t="s">
        <v>1186</v>
      </c>
      <c r="Y591" s="26" t="s">
        <v>49</v>
      </c>
      <c r="Z591" s="28">
        <v>44344</v>
      </c>
      <c r="AA591" s="29">
        <v>15020.45</v>
      </c>
      <c r="AB591" s="26" t="s">
        <v>1421</v>
      </c>
      <c r="AC591" s="25" t="s">
        <v>328</v>
      </c>
    </row>
    <row r="592" spans="2:29" ht="43.5" x14ac:dyDescent="0.35">
      <c r="B592" s="26" t="s">
        <v>125</v>
      </c>
      <c r="C592" s="27">
        <v>11</v>
      </c>
      <c r="D592" s="26" t="s">
        <v>707</v>
      </c>
      <c r="E592" s="27">
        <v>166000</v>
      </c>
      <c r="F592" s="27">
        <v>777</v>
      </c>
      <c r="G592" s="26" t="s">
        <v>708</v>
      </c>
      <c r="H592" s="27">
        <v>2021</v>
      </c>
      <c r="I592" s="27">
        <v>39512</v>
      </c>
      <c r="J592" s="26" t="s">
        <v>1422</v>
      </c>
      <c r="K592" s="27" t="s">
        <v>9</v>
      </c>
      <c r="L592" s="26" t="s">
        <v>12</v>
      </c>
      <c r="M592" s="26" t="s">
        <v>334</v>
      </c>
      <c r="N592" s="26" t="s">
        <v>921</v>
      </c>
      <c r="O592" s="27">
        <v>197</v>
      </c>
      <c r="P592" s="26" t="s">
        <v>922</v>
      </c>
      <c r="Q592" s="26"/>
      <c r="R592" s="27"/>
      <c r="S592" s="26"/>
      <c r="T592" s="26" t="s">
        <v>923</v>
      </c>
      <c r="U592" s="27">
        <v>19711</v>
      </c>
      <c r="V592" s="26" t="s">
        <v>924</v>
      </c>
      <c r="W592" s="26" t="s">
        <v>372</v>
      </c>
      <c r="X592" s="27" t="s">
        <v>1186</v>
      </c>
      <c r="Y592" s="26" t="s">
        <v>49</v>
      </c>
      <c r="Z592" s="28">
        <v>44363</v>
      </c>
      <c r="AA592" s="29">
        <v>539819.57999999996</v>
      </c>
      <c r="AB592" s="26" t="s">
        <v>1423</v>
      </c>
      <c r="AC592" s="25" t="s">
        <v>328</v>
      </c>
    </row>
    <row r="593" spans="2:29" ht="43.5" x14ac:dyDescent="0.35">
      <c r="B593" s="26" t="s">
        <v>125</v>
      </c>
      <c r="C593" s="27">
        <v>11</v>
      </c>
      <c r="D593" s="26" t="s">
        <v>1424</v>
      </c>
      <c r="E593" s="27">
        <v>168000</v>
      </c>
      <c r="F593" s="27">
        <v>156</v>
      </c>
      <c r="G593" s="26" t="s">
        <v>1425</v>
      </c>
      <c r="H593" s="27">
        <v>2021</v>
      </c>
      <c r="I593" s="27">
        <v>37511</v>
      </c>
      <c r="J593" s="26" t="s">
        <v>1426</v>
      </c>
      <c r="K593" s="27" t="s">
        <v>9</v>
      </c>
      <c r="L593" s="26" t="s">
        <v>12</v>
      </c>
      <c r="M593" s="26" t="s">
        <v>334</v>
      </c>
      <c r="N593" s="26" t="s">
        <v>939</v>
      </c>
      <c r="O593" s="27">
        <v>399</v>
      </c>
      <c r="P593" s="33" t="s">
        <v>10</v>
      </c>
      <c r="Q593" s="26"/>
      <c r="R593" s="27"/>
      <c r="S593" s="26"/>
      <c r="T593" s="26" t="s">
        <v>1485</v>
      </c>
      <c r="U593" s="27">
        <v>39915</v>
      </c>
      <c r="V593" s="26" t="s">
        <v>1486</v>
      </c>
      <c r="W593" s="26" t="s">
        <v>690</v>
      </c>
      <c r="X593" s="27" t="s">
        <v>1215</v>
      </c>
      <c r="Y593" s="26" t="s">
        <v>689</v>
      </c>
      <c r="Z593" s="28">
        <v>44299</v>
      </c>
      <c r="AA593" s="29">
        <v>27327</v>
      </c>
      <c r="AB593" s="26" t="s">
        <v>1427</v>
      </c>
      <c r="AC593" s="25" t="s">
        <v>328</v>
      </c>
    </row>
    <row r="594" spans="2:29" ht="43.5" x14ac:dyDescent="0.35">
      <c r="B594" s="26" t="s">
        <v>272</v>
      </c>
      <c r="C594" s="27">
        <v>13</v>
      </c>
      <c r="D594" s="26" t="s">
        <v>711</v>
      </c>
      <c r="E594" s="27">
        <v>180000</v>
      </c>
      <c r="F594" s="27">
        <v>505</v>
      </c>
      <c r="G594" s="26" t="s">
        <v>91</v>
      </c>
      <c r="H594" s="27">
        <v>2021</v>
      </c>
      <c r="I594" s="27">
        <v>36560</v>
      </c>
      <c r="J594" s="26" t="s">
        <v>173</v>
      </c>
      <c r="K594" s="27" t="s">
        <v>9</v>
      </c>
      <c r="L594" s="26" t="s">
        <v>14</v>
      </c>
      <c r="M594" s="26" t="s">
        <v>331</v>
      </c>
      <c r="N594" s="26" t="s">
        <v>869</v>
      </c>
      <c r="O594" s="27">
        <v>609</v>
      </c>
      <c r="P594" s="33" t="s">
        <v>92</v>
      </c>
      <c r="Q594" s="26"/>
      <c r="R594" s="27"/>
      <c r="S594" s="26"/>
      <c r="T594" s="26" t="s">
        <v>870</v>
      </c>
      <c r="U594" s="27">
        <v>60901</v>
      </c>
      <c r="V594" s="26" t="s">
        <v>93</v>
      </c>
      <c r="W594" s="26" t="s">
        <v>712</v>
      </c>
      <c r="X594" s="27" t="s">
        <v>1216</v>
      </c>
      <c r="Y594" s="26" t="s">
        <v>94</v>
      </c>
      <c r="Z594" s="28">
        <v>44013</v>
      </c>
      <c r="AA594" s="29">
        <v>32247880</v>
      </c>
      <c r="AB594" s="26" t="s">
        <v>174</v>
      </c>
      <c r="AC594" s="25" t="s">
        <v>328</v>
      </c>
    </row>
    <row r="595" spans="2:29" ht="58" x14ac:dyDescent="0.35">
      <c r="B595" s="26" t="s">
        <v>272</v>
      </c>
      <c r="C595" s="27">
        <v>13</v>
      </c>
      <c r="D595" s="26" t="s">
        <v>1428</v>
      </c>
      <c r="E595" s="27">
        <v>183000</v>
      </c>
      <c r="F595" s="27">
        <v>407</v>
      </c>
      <c r="G595" s="26" t="s">
        <v>1429</v>
      </c>
      <c r="H595" s="27">
        <v>2021</v>
      </c>
      <c r="I595" s="27">
        <v>39767</v>
      </c>
      <c r="J595" s="26" t="s">
        <v>1430</v>
      </c>
      <c r="K595" s="27" t="s">
        <v>9</v>
      </c>
      <c r="L595" s="26" t="s">
        <v>12</v>
      </c>
      <c r="M595" s="26" t="s">
        <v>334</v>
      </c>
      <c r="N595" s="26" t="s">
        <v>1487</v>
      </c>
      <c r="O595" s="27">
        <v>626</v>
      </c>
      <c r="P595" s="33" t="s">
        <v>1488</v>
      </c>
      <c r="Q595" s="26"/>
      <c r="R595" s="27"/>
      <c r="S595" s="26"/>
      <c r="T595" s="26" t="s">
        <v>1489</v>
      </c>
      <c r="U595" s="27">
        <v>62601</v>
      </c>
      <c r="V595" s="26" t="s">
        <v>1490</v>
      </c>
      <c r="W595" s="26" t="s">
        <v>1404</v>
      </c>
      <c r="X595" s="27" t="s">
        <v>1448</v>
      </c>
      <c r="Y595" s="26" t="s">
        <v>1403</v>
      </c>
      <c r="Z595" s="28">
        <v>44357</v>
      </c>
      <c r="AA595" s="29">
        <v>2510866.87</v>
      </c>
      <c r="AB595" s="30" t="s">
        <v>1431</v>
      </c>
      <c r="AC595" s="25" t="s">
        <v>328</v>
      </c>
    </row>
    <row r="596" spans="2:29" ht="29" x14ac:dyDescent="0.35">
      <c r="B596" s="26" t="s">
        <v>273</v>
      </c>
      <c r="C596" s="27">
        <v>14</v>
      </c>
      <c r="D596" s="26" t="s">
        <v>713</v>
      </c>
      <c r="E596" s="27">
        <v>183030</v>
      </c>
      <c r="F596" s="27">
        <v>912</v>
      </c>
      <c r="G596" s="26" t="s">
        <v>714</v>
      </c>
      <c r="H596" s="27">
        <v>2021</v>
      </c>
      <c r="I596" s="27">
        <v>37729</v>
      </c>
      <c r="J596" s="26" t="s">
        <v>715</v>
      </c>
      <c r="K596" s="27" t="s">
        <v>9</v>
      </c>
      <c r="L596" s="26" t="s">
        <v>14</v>
      </c>
      <c r="M596" s="26" t="s">
        <v>331</v>
      </c>
      <c r="N596" s="26" t="s">
        <v>879</v>
      </c>
      <c r="O596" s="27">
        <v>499</v>
      </c>
      <c r="P596" s="33" t="s">
        <v>10</v>
      </c>
      <c r="Q596" s="26"/>
      <c r="R596" s="27"/>
      <c r="S596" s="26"/>
      <c r="T596" s="26" t="s">
        <v>881</v>
      </c>
      <c r="U596" s="27">
        <v>49901</v>
      </c>
      <c r="V596" s="26" t="s">
        <v>11</v>
      </c>
      <c r="W596" s="26" t="s">
        <v>337</v>
      </c>
      <c r="X596" s="27" t="s">
        <v>1174</v>
      </c>
      <c r="Y596" s="26" t="s">
        <v>336</v>
      </c>
      <c r="Z596" s="28">
        <v>44139</v>
      </c>
      <c r="AA596" s="29">
        <v>59719</v>
      </c>
      <c r="AB596" s="26" t="s">
        <v>716</v>
      </c>
      <c r="AC596" s="25" t="s">
        <v>328</v>
      </c>
    </row>
    <row r="597" spans="2:29" ht="43.5" x14ac:dyDescent="0.35">
      <c r="B597" s="26" t="s">
        <v>273</v>
      </c>
      <c r="C597" s="27">
        <v>14</v>
      </c>
      <c r="D597" s="26" t="s">
        <v>717</v>
      </c>
      <c r="E597" s="27">
        <v>183510</v>
      </c>
      <c r="F597" s="27">
        <v>123</v>
      </c>
      <c r="G597" s="26" t="s">
        <v>16</v>
      </c>
      <c r="H597" s="27">
        <v>2021</v>
      </c>
      <c r="I597" s="27">
        <v>37183</v>
      </c>
      <c r="J597" s="26" t="s">
        <v>718</v>
      </c>
      <c r="K597" s="27" t="s">
        <v>9</v>
      </c>
      <c r="L597" s="26" t="s">
        <v>12</v>
      </c>
      <c r="M597" s="26" t="s">
        <v>334</v>
      </c>
      <c r="N597" s="26" t="s">
        <v>730</v>
      </c>
      <c r="O597" s="27">
        <v>721</v>
      </c>
      <c r="P597" s="26" t="s">
        <v>201</v>
      </c>
      <c r="Q597" s="26"/>
      <c r="R597" s="27"/>
      <c r="S597" s="26"/>
      <c r="T597" s="26" t="s">
        <v>731</v>
      </c>
      <c r="U597" s="27">
        <v>72101</v>
      </c>
      <c r="V597" s="26" t="s">
        <v>202</v>
      </c>
      <c r="W597" s="26" t="s">
        <v>337</v>
      </c>
      <c r="X597" s="27" t="s">
        <v>1174</v>
      </c>
      <c r="Y597" s="26" t="s">
        <v>336</v>
      </c>
      <c r="Z597" s="28">
        <v>44083</v>
      </c>
      <c r="AA597" s="29">
        <v>104893.4</v>
      </c>
      <c r="AB597" s="30" t="s">
        <v>225</v>
      </c>
      <c r="AC597" s="25" t="s">
        <v>328</v>
      </c>
    </row>
    <row r="598" spans="2:29" ht="43.5" x14ac:dyDescent="0.35">
      <c r="B598" s="26" t="s">
        <v>273</v>
      </c>
      <c r="C598" s="27">
        <v>14</v>
      </c>
      <c r="D598" s="26" t="s">
        <v>717</v>
      </c>
      <c r="E598" s="27">
        <v>183510</v>
      </c>
      <c r="F598" s="27">
        <v>123</v>
      </c>
      <c r="G598" s="26" t="s">
        <v>16</v>
      </c>
      <c r="H598" s="27">
        <v>2021</v>
      </c>
      <c r="I598" s="27">
        <v>38995</v>
      </c>
      <c r="J598" s="26" t="s">
        <v>1432</v>
      </c>
      <c r="K598" s="27" t="s">
        <v>9</v>
      </c>
      <c r="L598" s="26" t="s">
        <v>14</v>
      </c>
      <c r="M598" s="26" t="s">
        <v>331</v>
      </c>
      <c r="N598" s="26" t="s">
        <v>730</v>
      </c>
      <c r="O598" s="27">
        <v>721</v>
      </c>
      <c r="P598" s="26" t="s">
        <v>201</v>
      </c>
      <c r="Q598" s="26"/>
      <c r="R598" s="27"/>
      <c r="S598" s="26"/>
      <c r="T598" s="26" t="s">
        <v>1491</v>
      </c>
      <c r="U598" s="27">
        <v>72110</v>
      </c>
      <c r="V598" s="26" t="s">
        <v>1492</v>
      </c>
      <c r="W598" s="26" t="s">
        <v>1434</v>
      </c>
      <c r="X598" s="27" t="s">
        <v>1451</v>
      </c>
      <c r="Y598" s="26" t="s">
        <v>1433</v>
      </c>
      <c r="Z598" s="28">
        <v>44316</v>
      </c>
      <c r="AA598" s="29">
        <v>4875000</v>
      </c>
      <c r="AB598" s="26" t="s">
        <v>1435</v>
      </c>
      <c r="AC598" s="25" t="s">
        <v>328</v>
      </c>
    </row>
    <row r="599" spans="2:29" ht="43.5" x14ac:dyDescent="0.35">
      <c r="B599" s="26" t="s">
        <v>273</v>
      </c>
      <c r="C599" s="27">
        <v>14</v>
      </c>
      <c r="D599" s="26" t="s">
        <v>717</v>
      </c>
      <c r="E599" s="27">
        <v>183510</v>
      </c>
      <c r="F599" s="27">
        <v>123</v>
      </c>
      <c r="G599" s="26" t="s">
        <v>16</v>
      </c>
      <c r="H599" s="27">
        <v>2021</v>
      </c>
      <c r="I599" s="27">
        <v>39588</v>
      </c>
      <c r="J599" s="26" t="s">
        <v>1436</v>
      </c>
      <c r="K599" s="27" t="s">
        <v>9</v>
      </c>
      <c r="L599" s="26" t="s">
        <v>12</v>
      </c>
      <c r="M599" s="26" t="s">
        <v>334</v>
      </c>
      <c r="N599" s="26" t="s">
        <v>730</v>
      </c>
      <c r="O599" s="27">
        <v>721</v>
      </c>
      <c r="P599" s="26" t="s">
        <v>201</v>
      </c>
      <c r="Q599" s="26"/>
      <c r="R599" s="27"/>
      <c r="S599" s="26"/>
      <c r="T599" s="26" t="s">
        <v>731</v>
      </c>
      <c r="U599" s="27">
        <v>72101</v>
      </c>
      <c r="V599" s="26" t="s">
        <v>202</v>
      </c>
      <c r="W599" s="26" t="s">
        <v>337</v>
      </c>
      <c r="X599" s="27" t="s">
        <v>1174</v>
      </c>
      <c r="Y599" s="26" t="s">
        <v>336</v>
      </c>
      <c r="Z599" s="28">
        <v>44342</v>
      </c>
      <c r="AA599" s="29">
        <v>350000</v>
      </c>
      <c r="AB599" s="26" t="s">
        <v>1437</v>
      </c>
      <c r="AC599" s="25" t="s">
        <v>328</v>
      </c>
    </row>
    <row r="600" spans="2:29" ht="29" x14ac:dyDescent="0.35">
      <c r="B600" s="26" t="s">
        <v>719</v>
      </c>
      <c r="C600" s="27">
        <v>16</v>
      </c>
      <c r="D600" s="26" t="s">
        <v>720</v>
      </c>
      <c r="E600" s="27">
        <v>187000</v>
      </c>
      <c r="F600" s="27">
        <v>171</v>
      </c>
      <c r="G600" s="26" t="s">
        <v>721</v>
      </c>
      <c r="H600" s="27">
        <v>2021</v>
      </c>
      <c r="I600" s="27">
        <v>37957</v>
      </c>
      <c r="J600" s="26" t="s">
        <v>722</v>
      </c>
      <c r="K600" s="27" t="s">
        <v>9</v>
      </c>
      <c r="L600" s="26" t="s">
        <v>14</v>
      </c>
      <c r="M600" s="26" t="s">
        <v>331</v>
      </c>
      <c r="N600" s="26" t="s">
        <v>751</v>
      </c>
      <c r="O600" s="27">
        <v>563</v>
      </c>
      <c r="P600" s="26" t="s">
        <v>752</v>
      </c>
      <c r="Q600" s="26"/>
      <c r="R600" s="27"/>
      <c r="S600" s="26"/>
      <c r="T600" s="26" t="s">
        <v>753</v>
      </c>
      <c r="U600" s="27">
        <v>56301</v>
      </c>
      <c r="V600" s="26" t="s">
        <v>754</v>
      </c>
      <c r="W600" s="26" t="s">
        <v>337</v>
      </c>
      <c r="X600" s="27" t="s">
        <v>1174</v>
      </c>
      <c r="Y600" s="26" t="s">
        <v>336</v>
      </c>
      <c r="Z600" s="28">
        <v>44175</v>
      </c>
      <c r="AA600" s="29">
        <v>43521412.100000001</v>
      </c>
      <c r="AB600" s="26" t="s">
        <v>723</v>
      </c>
      <c r="AC600" s="25" t="s">
        <v>328</v>
      </c>
    </row>
    <row r="601" spans="2:29" x14ac:dyDescent="0.35">
      <c r="B601" s="16" t="s">
        <v>137</v>
      </c>
      <c r="C601" s="17"/>
      <c r="D601" s="17"/>
      <c r="E601" s="17"/>
      <c r="F601" s="17"/>
      <c r="G601" s="18"/>
      <c r="H601" s="16"/>
      <c r="I601" s="17"/>
      <c r="J601" s="17"/>
      <c r="K601" s="18"/>
      <c r="L601" s="4"/>
      <c r="M601" s="16"/>
      <c r="N601" s="17"/>
      <c r="O601" s="16"/>
      <c r="P601" s="16"/>
      <c r="Q601" s="17"/>
      <c r="R601" s="18"/>
      <c r="S601" s="16"/>
      <c r="T601" s="18"/>
      <c r="U601" s="18"/>
      <c r="V601" s="17"/>
      <c r="W601" s="18"/>
      <c r="X601" s="16"/>
      <c r="Y601" s="17"/>
      <c r="Z601" s="18"/>
      <c r="AA601" s="19">
        <f>SUBTOTAL(109,Tbl_COVID_BEX_By_AdjustmentDetailed[Amount])</f>
        <v>12584928710.44001</v>
      </c>
      <c r="AB601" s="16"/>
      <c r="AC601" s="19"/>
    </row>
    <row r="602" spans="2:29" x14ac:dyDescent="0.35">
      <c r="W602" s="7" t="s">
        <v>314</v>
      </c>
      <c r="AA602" s="10">
        <f>SUMIFS(Tbl_COVID_BEX_By_AdjustmentDetailed[Amount],Tbl_COVID_BEX_By_AdjustmentDetailed[Fund Code],"10110")+SUMIFS(Tbl_COVID_BEX_By_AdjustmentDetailed[Amount],Tbl_COVID_BEX_By_AdjustmentDetailed[Fund Code],"03420")</f>
        <v>2182544333.3599997</v>
      </c>
    </row>
    <row r="603" spans="2:29" x14ac:dyDescent="0.35">
      <c r="T603" s="9"/>
      <c r="V603" s="9"/>
      <c r="W603" s="8" t="s">
        <v>315</v>
      </c>
      <c r="X603" s="9"/>
      <c r="Y603" s="9"/>
      <c r="Z603" s="9"/>
      <c r="AA603" s="11">
        <f>SUM(Tbl_COVID_BEX_By_AdjustmentDetailed[Amount])-AA602</f>
        <v>10402384377.080009</v>
      </c>
    </row>
    <row r="604" spans="2:29" x14ac:dyDescent="0.35">
      <c r="AA604" s="10">
        <f>AA602+AA603</f>
        <v>12584928710.44001</v>
      </c>
    </row>
    <row r="605" spans="2:29" ht="15" x14ac:dyDescent="0.35">
      <c r="B605" s="36" t="s">
        <v>320</v>
      </c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</row>
    <row r="606" spans="2:29" x14ac:dyDescent="0.35">
      <c r="B606" s="37" t="s">
        <v>317</v>
      </c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</row>
    <row r="608" spans="2:29" ht="30" customHeight="1" x14ac:dyDescent="0.35">
      <c r="B608" s="35" t="s">
        <v>321</v>
      </c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</row>
  </sheetData>
  <mergeCells count="3">
    <mergeCell ref="B608:AC608"/>
    <mergeCell ref="B605:AC605"/>
    <mergeCell ref="B606:AC606"/>
  </mergeCells>
  <conditionalFormatting sqref="B4:AC600">
    <cfRule type="expression" dxfId="79" priority="2">
      <formula>$X4="10110"</formula>
    </cfRule>
    <cfRule type="expression" dxfId="78" priority="1">
      <formula>$X4="03420"</formula>
    </cfRule>
  </conditionalFormatting>
  <hyperlinks>
    <hyperlink ref="B606" r:id="rId1" display="           https://dpb.virginia.gov/forms/forms.cfm?search=Report%20on%20COVID-19%20Appropriation%20Actions"/>
    <hyperlink ref="AC4" r:id="rId2" display="http://publicreports.dpb.virginia.gov/rdPage.aspx?rdReport=OB_DocView&amp;Param1=F90F7472-CCE9-43B3-8E7E-4A5933FBEE8D"/>
    <hyperlink ref="AC5" r:id="rId3" display="http://publicreports.dpb.virginia.gov/rdPage.aspx?rdReport=OB_DocView&amp;Param1=F90F7472-CCE9-43B3-8E7E-4A5933FBEE8D"/>
    <hyperlink ref="AC6" r:id="rId4" display="http://publicreports.dpb.virginia.gov/rdPage.aspx?rdReport=OB_DocView&amp;Param1=B5302F7B-77A2-4CE8-8CEE-599332B6F774"/>
    <hyperlink ref="AC7" r:id="rId5" display="http://publicreports.dpb.virginia.gov/rdPage.aspx?rdReport=OB_DocView&amp;Param1=F4CA90F3-F03F-4A80-A28E-07DE8F2AEF00"/>
    <hyperlink ref="AC8" r:id="rId6" display="http://publicreports.dpb.virginia.gov/rdPage.aspx?rdReport=OB_DocView&amp;Param1=5F866025-8C19-41D8-8D35-281ADF79A8E0"/>
    <hyperlink ref="AC11" r:id="rId7" display="http://publicreports.dpb.virginia.gov/rdPage.aspx?rdReport=OB_DocView&amp;Param1=4C4735BD-46DF-4730-99B6-67785A5BC459"/>
    <hyperlink ref="AC12" r:id="rId8" display="http://publicreports.dpb.virginia.gov/rdPage.aspx?rdReport=OB_DocView&amp;Param1=FE620987-D271-4B9B-9998-01DEFB8200DB"/>
    <hyperlink ref="AC13" r:id="rId9" display="http://publicreports.dpb.virginia.gov/rdPage.aspx?rdReport=OB_DocView&amp;Param1=93E4D04A-209F-4CBE-BD41-71946E38E876"/>
    <hyperlink ref="AC9" r:id="rId10" display="http://publicreports.dpb.virginia.gov/rdPage.aspx?rdReport=OB_DocView&amp;Param1=C9E7ED48-3760-47EC-AFCA-6CD0BD863BE6"/>
    <hyperlink ref="AC10" r:id="rId11" display="http://publicreports.dpb.virginia.gov/rdPage.aspx?rdReport=OB_DocView&amp;Param1=C9E7ED48-3760-47EC-AFCA-6CD0BD863BE6"/>
    <hyperlink ref="AC16" r:id="rId12" display="http://publicreports.dpb.virginia.gov/rdPage.aspx?rdReport=OB_DocView&amp;Param1=19EBB40D-D86B-4230-95E5-7D5A3333D653"/>
    <hyperlink ref="AC14" r:id="rId13" display="http://publicreports.dpb.virginia.gov/rdPage.aspx?rdReport=OB_DocView&amp;Param1=80094AF3-170A-4E57-A91A-DCCEED51E365"/>
    <hyperlink ref="AC15" r:id="rId14" display="http://publicreports.dpb.virginia.gov/rdPage.aspx?rdReport=OB_DocView&amp;Param1=FCC1DCD0-161B-4E95-B8C2-88615FAC1FDD"/>
    <hyperlink ref="AC17" r:id="rId15" display="http://publicreports.dpb.virginia.gov/rdPage.aspx?rdReport=OB_DocView&amp;Param1=1FEC3176-BD8A-425A-A7FC-A1BFB142D9B8"/>
    <hyperlink ref="AC18" r:id="rId16" display="http://publicreports.dpb.virginia.gov/rdPage.aspx?rdReport=OB_DocView&amp;Param1=40DF13AD-CFB2-43BC-B510-DAE8F9DC6312"/>
    <hyperlink ref="AC19" r:id="rId17" display="http://publicreports.dpb.virginia.gov/rdPage.aspx?rdReport=OB_DocView&amp;Param1=0580A474-C55D-4DE0-A49B-5A655665A5E2"/>
    <hyperlink ref="AC20" r:id="rId18" display="http://publicreports.dpb.virginia.gov/rdPage.aspx?rdReport=OB_DocView&amp;Param1=C8026BFF-72C8-4D00-B714-419E2999117A"/>
    <hyperlink ref="AC21" r:id="rId19" display="http://publicreports.dpb.virginia.gov/rdPage.aspx?rdReport=OB_DocView&amp;Param1=73CD3501-8C87-4896-8596-48E7571347B1"/>
    <hyperlink ref="AC22" r:id="rId20" display="http://publicreports.dpb.virginia.gov/rdPage.aspx?rdReport=OB_DocView&amp;Param1=38D3B74C-5D5B-4F7E-942D-CC1C75DF9B22"/>
    <hyperlink ref="AC23" r:id="rId21" display="http://publicreports.dpb.virginia.gov/rdPage.aspx?rdReport=OB_DocView&amp;Param1=4F4A6392-F5A6-4CF4-ACEE-315BC805D746"/>
    <hyperlink ref="AC24" r:id="rId22" display="http://publicreports.dpb.virginia.gov/rdPage.aspx?rdReport=OB_DocView&amp;Param1=F15EC120-2CA6-464A-AC0D-A455C41A2B64"/>
    <hyperlink ref="AC25" r:id="rId23" display="http://publicreports.dpb.virginia.gov/rdPage.aspx?rdReport=OB_DocView&amp;Param1=6AA2D6F3-E430-4F77-AE16-20C137587410"/>
    <hyperlink ref="AC26" r:id="rId24" display="http://publicreports.dpb.virginia.gov/rdPage.aspx?rdReport=OB_DocView&amp;Param1=3A8A33D4-BF16-4354-A386-C8C49B29BEED"/>
    <hyperlink ref="AC27" r:id="rId25" display="http://publicreports.dpb.virginia.gov/rdPage.aspx?rdReport=OB_DocView&amp;Param1=3A8A33D4-BF16-4354-A386-C8C49B29BEED"/>
    <hyperlink ref="AC28" r:id="rId26" display="http://publicreports.dpb.virginia.gov/rdPage.aspx?rdReport=OB_DocView&amp;Param1=3A8A33D4-BF16-4354-A386-C8C49B29BEED"/>
    <hyperlink ref="AC29" r:id="rId27" display="http://publicreports.dpb.virginia.gov/rdPage.aspx?rdReport=OB_DocView&amp;Param1=3A8A33D4-BF16-4354-A386-C8C49B29BEED"/>
    <hyperlink ref="AC30" r:id="rId28" display="http://publicreports.dpb.virginia.gov/rdPage.aspx?rdReport=OB_DocView&amp;Param1=A1B76D9F-E5FE-4697-A88D-77928DD43916"/>
    <hyperlink ref="AC31" r:id="rId29" display="http://publicreports.dpb.virginia.gov/rdPage.aspx?rdReport=OB_DocView&amp;Param1=0BFB9DE4-CA81-4A38-B6DE-F9BBDE768423"/>
    <hyperlink ref="AC33" r:id="rId30" display="http://publicreports.dpb.virginia.gov/rdPage.aspx?rdReport=OB_DocView&amp;Param1=34F1D6B4-3EA3-4177-B253-611B35EB89D9"/>
    <hyperlink ref="AC32" r:id="rId31" display="http://publicreports.dpb.virginia.gov/rdPage.aspx?rdReport=OB_DocView&amp;Param1=AD5C94FF-754D-4615-ACE3-118774F8CD3A"/>
    <hyperlink ref="AC34" r:id="rId32" display="http://publicreports.dpb.virginia.gov/rdPage.aspx?rdReport=OB_DocView&amp;Param1=4220E889-2DFC-4E01-8C62-DAD9EE459B43"/>
    <hyperlink ref="AC35" r:id="rId33" display="http://publicreports.dpb.virginia.gov/rdPage.aspx?rdReport=OB_DocView&amp;Param1=875D2D14-8651-4E92-B8C4-5B7193AF1486"/>
    <hyperlink ref="AC36" r:id="rId34" display="http://publicreports.dpb.virginia.gov/rdPage.aspx?rdReport=OB_DocView&amp;Param1=E16A5F8A-0664-4042-866B-D86C1D6AE1E4"/>
    <hyperlink ref="AC37" r:id="rId35" display="http://publicreports.dpb.virginia.gov/rdPage.aspx?rdReport=OB_DocView&amp;Param1=3CF8C104-ED5C-4D02-BF42-32E8AAC3042E"/>
    <hyperlink ref="AC38" r:id="rId36" display="http://publicreports.dpb.virginia.gov/rdPage.aspx?rdReport=OB_DocView&amp;Param1=299075DF-6BD9-4447-893D-B317241BE35F"/>
    <hyperlink ref="AC40" r:id="rId37" display="http://publicreports.dpb.virginia.gov/rdPage.aspx?rdReport=OB_DocView&amp;Param1=9400A9C1-A5E8-47F2-B38D-8738161DD68B"/>
    <hyperlink ref="AC39" r:id="rId38" display="http://publicreports.dpb.virginia.gov/rdPage.aspx?rdReport=OB_DocView&amp;Param1=BDA59E6C-59CA-43C4-B319-EED11E4E776D"/>
    <hyperlink ref="AC41" r:id="rId39" display="http://publicreports.dpb.virginia.gov/rdPage.aspx?rdReport=OB_DocView&amp;Param1=B5895938-F55A-42D7-8EB9-CEA2BB179CCA"/>
    <hyperlink ref="AC42" r:id="rId40" display="http://publicreports.dpb.virginia.gov/rdPage.aspx?rdReport=OB_DocView&amp;Param1=294004E9-289F-47F1-A010-05C830B6C8C3"/>
    <hyperlink ref="AC43" r:id="rId41" display="http://publicreports.dpb.virginia.gov/rdPage.aspx?rdReport=OB_DocView&amp;Param1=D0378E5B-3E3B-44E1-8896-CA5DD2DF649C"/>
    <hyperlink ref="AC44" r:id="rId42" display="http://publicreports.dpb.virginia.gov/rdPage.aspx?rdReport=OB_DocView&amp;Param1=04BBBAB9-2B2E-490D-8EE4-B645F59C2813"/>
    <hyperlink ref="AC45" r:id="rId43" display="http://publicreports.dpb.virginia.gov/rdPage.aspx?rdReport=OB_DocView&amp;Param1=E0F4A226-ECE7-4DF3-A1B6-F1344DF9A321"/>
    <hyperlink ref="AC46" r:id="rId44" display="http://publicreports.dpb.virginia.gov/rdPage.aspx?rdReport=OB_DocView&amp;Param1=3B777E37-AFFB-4F97-B344-32A245853B70"/>
    <hyperlink ref="AC47" r:id="rId45" display="http://publicreports.dpb.virginia.gov/rdPage.aspx?rdReport=OB_DocView&amp;Param1=3206ED61-D26F-4EB4-95C3-FF7C44F37F29"/>
    <hyperlink ref="AC48" r:id="rId46" display="http://publicreports.dpb.virginia.gov/rdPage.aspx?rdReport=OB_DocView&amp;Param1=790A4F39-2009-429A-B9B2-FFE57FB07042"/>
    <hyperlink ref="AC49" r:id="rId47" display="http://publicreports.dpb.virginia.gov/rdPage.aspx?rdReport=OB_DocView&amp;Param1=9A423177-3E1F-47EF-B8CF-9967BF30C635"/>
    <hyperlink ref="AC50" r:id="rId48" display="http://publicreports.dpb.virginia.gov/rdPage.aspx?rdReport=OB_DocView&amp;Param1=AAC1388A-121A-47A2-8C0D-D564EDB07B20"/>
    <hyperlink ref="AC51" r:id="rId49" display="http://publicreports.dpb.virginia.gov/rdPage.aspx?rdReport=OB_DocView&amp;Param1=4390CB69-C295-485F-A482-2465398C8786"/>
    <hyperlink ref="AC52" r:id="rId50" display="http://publicreports.dpb.virginia.gov/rdPage.aspx?rdReport=OB_DocView&amp;Param1=E5F8C39D-1269-4E08-AA9D-E36BDDB7428D"/>
    <hyperlink ref="AC53" r:id="rId51" display="http://publicreports.dpb.virginia.gov/rdPage.aspx?rdReport=OB_DocView&amp;Param1=0B33C992-0933-4A97-9EAF-A9680D48836C"/>
    <hyperlink ref="AC54" r:id="rId52" display="http://publicreports.dpb.virginia.gov/rdPage.aspx?rdReport=OB_DocView&amp;Param1=A95BFC61-6837-4813-BA2E-48DE297728A4"/>
    <hyperlink ref="AC55" r:id="rId53" display="http://publicreports.dpb.virginia.gov/rdPage.aspx?rdReport=OB_DocView&amp;Param1=CDA5E33B-FEA4-4B47-838A-97B1CE29F5B0"/>
    <hyperlink ref="AC56" r:id="rId54" display="http://publicreports.dpb.virginia.gov/rdPage.aspx?rdReport=OB_DocView&amp;Param1=754682FA-6E78-4594-9538-F1663168A8DA"/>
    <hyperlink ref="AC57" r:id="rId55" display="http://publicreports.dpb.virginia.gov/rdPage.aspx?rdReport=OB_DocView&amp;Param1=2D4D16A5-7A79-46F8-B7EF-A05AFBFFBFB7"/>
    <hyperlink ref="AC58" r:id="rId56" display="http://publicreports.dpb.virginia.gov/rdPage.aspx?rdReport=OB_DocView&amp;Param1=464A4995-ECE2-4F06-B7D9-0F5FA6B8D32D"/>
    <hyperlink ref="AC59" r:id="rId57" display="http://publicreports.dpb.virginia.gov/rdPage.aspx?rdReport=OB_DocView&amp;Param1=D3750B02-2D5C-427B-8B6E-C34DDC8CFE1F"/>
    <hyperlink ref="AC60" r:id="rId58" display="http://publicreports.dpb.virginia.gov/rdPage.aspx?rdReport=OB_DocView&amp;Param1=ABBDAF5F-0354-401F-BCEE-4CCD4409E8E0"/>
    <hyperlink ref="AC61" r:id="rId59" display="http://publicreports.dpb.virginia.gov/rdPage.aspx?rdReport=OB_DocView&amp;Param1=ABBDAF5F-0354-401F-BCEE-4CCD4409E8E0"/>
    <hyperlink ref="AC62" r:id="rId60" display="http://publicreports.dpb.virginia.gov/rdPage.aspx?rdReport=OB_DocView&amp;Param1=ABBDAF5F-0354-401F-BCEE-4CCD4409E8E0"/>
    <hyperlink ref="AC63" r:id="rId61" display="http://publicreports.dpb.virginia.gov/rdPage.aspx?rdReport=OB_DocView&amp;Param1=ABBDAF5F-0354-401F-BCEE-4CCD4409E8E0"/>
    <hyperlink ref="AC64" r:id="rId62" display="http://publicreports.dpb.virginia.gov/rdPage.aspx?rdReport=OB_DocView&amp;Param1=7ED1B7F2-4D1F-4A63-A65B-364297DC1A6D"/>
    <hyperlink ref="AC67" r:id="rId63" display="http://publicreports.dpb.virginia.gov/rdPage.aspx?rdReport=OB_DocView&amp;Param1=C4026D2C-4CD4-40FC-AC39-1BEC219C05FD"/>
    <hyperlink ref="AC65" r:id="rId64" display="http://publicreports.dpb.virginia.gov/rdPage.aspx?rdReport=OB_DocView&amp;Param1=3D626095-3A22-40C6-8041-18FE96D92C86"/>
    <hyperlink ref="AC66" r:id="rId65" display="http://publicreports.dpb.virginia.gov/rdPage.aspx?rdReport=OB_DocView&amp;Param1=3D626095-3A22-40C6-8041-18FE96D92C86"/>
    <hyperlink ref="AC68" r:id="rId66" display="http://publicreports.dpb.virginia.gov/rdPage.aspx?rdReport=OB_DocView&amp;Param1=15357277-88CC-429C-AD0D-C3DD0F664FA4"/>
    <hyperlink ref="AC69" r:id="rId67" display="http://publicreports.dpb.virginia.gov/rdPage.aspx?rdReport=OB_DocView&amp;Param1=AAF68948-B580-4256-9B39-66C1003CBB4E"/>
    <hyperlink ref="AC70" r:id="rId68" display="http://publicreports.dpb.virginia.gov/rdPage.aspx?rdReport=OB_DocView&amp;Param1=AAF68948-B580-4256-9B39-66C1003CBB4E"/>
    <hyperlink ref="AC71" r:id="rId69" display="http://publicreports.dpb.virginia.gov/rdPage.aspx?rdReport=OB_DocView&amp;Param1=AAF68948-B580-4256-9B39-66C1003CBB4E"/>
    <hyperlink ref="AC72" r:id="rId70" display="http://publicreports.dpb.virginia.gov/rdPage.aspx?rdReport=OB_DocView&amp;Param1=AAF68948-B580-4256-9B39-66C1003CBB4E"/>
    <hyperlink ref="AC73" r:id="rId71" display="http://publicreports.dpb.virginia.gov/rdPage.aspx?rdReport=OB_DocView&amp;Param1=AAF68948-B580-4256-9B39-66C1003CBB4E"/>
    <hyperlink ref="AC74" r:id="rId72" display="http://publicreports.dpb.virginia.gov/rdPage.aspx?rdReport=OB_DocView&amp;Param1=AAF68948-B580-4256-9B39-66C1003CBB4E"/>
    <hyperlink ref="AC75" r:id="rId73" display="http://publicreports.dpb.virginia.gov/rdPage.aspx?rdReport=OB_DocView&amp;Param1=AAF68948-B580-4256-9B39-66C1003CBB4E"/>
    <hyperlink ref="AC76" r:id="rId74" display="http://publicreports.dpb.virginia.gov/rdPage.aspx?rdReport=OB_DocView&amp;Param1=19980698-B5AF-480B-B7BF-E25A56D77CDD"/>
    <hyperlink ref="AC77" r:id="rId75" display="http://publicreports.dpb.virginia.gov/rdPage.aspx?rdReport=OB_DocView&amp;Param1=19980698-B5AF-480B-B7BF-E25A56D77CDD"/>
    <hyperlink ref="AC78" r:id="rId76" display="http://publicreports.dpb.virginia.gov/rdPage.aspx?rdReport=OB_DocView&amp;Param1=69EF8595-352E-473E-9E00-06CB03DECFE9"/>
    <hyperlink ref="AC79" r:id="rId77" display="http://publicreports.dpb.virginia.gov/rdPage.aspx?rdReport=OB_DocView&amp;Param1=C7BDD58C-F17D-47DD-B579-8619556D3B51"/>
    <hyperlink ref="AC80" r:id="rId78" display="http://publicreports.dpb.virginia.gov/rdPage.aspx?rdReport=OB_DocView&amp;Param1=DC3F0710-61C8-4D4A-80F3-DA82C17FAFA4"/>
    <hyperlink ref="AC81" r:id="rId79" display="http://publicreports.dpb.virginia.gov/rdPage.aspx?rdReport=OB_DocView&amp;Param1=C224A49A-5058-4BC8-8EB7-E7FE5C0E98D8"/>
    <hyperlink ref="AC82" r:id="rId80" display="http://publicreports.dpb.virginia.gov/rdPage.aspx?rdReport=OB_DocView&amp;Param1=683A3D46-3F64-4EDB-AA58-87DE156EC65D"/>
    <hyperlink ref="AC83" r:id="rId81" display="http://publicreports.dpb.virginia.gov/rdPage.aspx?rdReport=OB_DocView&amp;Param1=683A3D46-3F64-4EDB-AA58-87DE156EC65D"/>
    <hyperlink ref="AC86" r:id="rId82" display="http://publicreports.dpb.virginia.gov/rdPage.aspx?rdReport=OB_DocView&amp;Param1=5551F332-9DD5-4ECE-8329-141E519EFBE9"/>
    <hyperlink ref="AC84" r:id="rId83" display="http://publicreports.dpb.virginia.gov/rdPage.aspx?rdReport=OB_DocView&amp;Param1=DFC97A11-C697-4364-97E0-2ECB57DF0BC5"/>
    <hyperlink ref="AC85" r:id="rId84" display="http://publicreports.dpb.virginia.gov/rdPage.aspx?rdReport=OB_DocView&amp;Param1=67BDB81A-8343-4559-BB36-1BCF07F9DAC0"/>
    <hyperlink ref="AC87" r:id="rId85" display="http://publicreports.dpb.virginia.gov/rdPage.aspx?rdReport=OB_DocView&amp;Param1=1EEF88DB-531F-4889-8DFE-8B6C65A21281"/>
    <hyperlink ref="AC88" r:id="rId86" display="http://publicreports.dpb.virginia.gov/rdPage.aspx?rdReport=OB_DocView&amp;Param1=B3D3F0FF-1051-468C-8298-4B54A1ABD185"/>
    <hyperlink ref="AC89" r:id="rId87" display="http://publicreports.dpb.virginia.gov/rdPage.aspx?rdReport=OB_DocView&amp;Param1=D367E148-619C-43AA-B4F1-268AD0317D85"/>
    <hyperlink ref="AC90" r:id="rId88" display="http://publicreports.dpb.virginia.gov/rdPage.aspx?rdReport=OB_DocView&amp;Param1=5CF0FB65-AF64-4F25-9E6C-A620A8B8EA52"/>
    <hyperlink ref="AC91" r:id="rId89" display="http://publicreports.dpb.virginia.gov/rdPage.aspx?rdReport=OB_DocView&amp;Param1=4B8FA45C-EF7B-4CE1-95D7-90AD4160A5C5"/>
    <hyperlink ref="AC92" r:id="rId90" display="http://publicreports.dpb.virginia.gov/rdPage.aspx?rdReport=OB_DocView&amp;Param1=84E320C4-42FD-4B5D-9B0B-636FAD8B36C2"/>
    <hyperlink ref="AC93" r:id="rId91" display="http://publicreports.dpb.virginia.gov/rdPage.aspx?rdReport=OB_DocView&amp;Param1=84E320C4-42FD-4B5D-9B0B-636FAD8B36C2"/>
    <hyperlink ref="AC94" r:id="rId92" display="http://publicreports.dpb.virginia.gov/rdPage.aspx?rdReport=OB_DocView&amp;Param1=63A0515A-D960-4C1E-812C-889453B368AA"/>
    <hyperlink ref="AC95" r:id="rId93" display="http://publicreports.dpb.virginia.gov/rdPage.aspx?rdReport=OB_DocView&amp;Param1=9A0BB950-7149-4FBD-AAC9-12B2A633AA86"/>
    <hyperlink ref="AC96" r:id="rId94" display="http://publicreports.dpb.virginia.gov/rdPage.aspx?rdReport=OB_DocView&amp;Param1=BBB11C69-D29B-4CB7-AABA-BF0D69589B52"/>
    <hyperlink ref="AC97" r:id="rId95" display="http://publicreports.dpb.virginia.gov/rdPage.aspx?rdReport=OB_DocView&amp;Param1=5E335F66-44E3-443A-B6AE-C19D689C3A4C"/>
    <hyperlink ref="AC98" r:id="rId96" display="http://publicreports.dpb.virginia.gov/rdPage.aspx?rdReport=OB_DocView&amp;Param1=6F04C55E-1311-4B4F-B707-8AB90A67CE29"/>
    <hyperlink ref="AC100" r:id="rId97" display="http://publicreports.dpb.virginia.gov/rdPage.aspx?rdReport=OB_DocView&amp;Param1=ABC12B8E-DB4A-48AB-A66B-1225D456914C"/>
    <hyperlink ref="AC99" r:id="rId98" display="http://publicreports.dpb.virginia.gov/rdPage.aspx?rdReport=OB_DocView&amp;Param1=D409EB70-ACA5-4351-B70F-3E6C71DE99B6"/>
    <hyperlink ref="AC101" r:id="rId99" display="http://publicreports.dpb.virginia.gov/rdPage.aspx?rdReport=OB_DocView&amp;Param1=B9122E59-D3A8-4FE4-B728-8308114A9C1D"/>
    <hyperlink ref="AC102" r:id="rId100" display="http://publicreports.dpb.virginia.gov/rdPage.aspx?rdReport=OB_DocView&amp;Param1=B9122E59-D3A8-4FE4-B728-8308114A9C1D"/>
    <hyperlink ref="AC103" r:id="rId101" display="http://publicreports.dpb.virginia.gov/rdPage.aspx?rdReport=OB_DocView&amp;Param1=F24AD5FC-46C5-49DC-841F-8B3A1C2F1426"/>
    <hyperlink ref="AC104" r:id="rId102" display="http://publicreports.dpb.virginia.gov/rdPage.aspx?rdReport=OB_DocView&amp;Param1=CF20D198-FC39-4D0A-8C02-CB41607DDA6F"/>
    <hyperlink ref="AC105" r:id="rId103" display="http://publicreports.dpb.virginia.gov/rdPage.aspx?rdReport=OB_DocView&amp;Param1=CF20D198-FC39-4D0A-8C02-CB41607DDA6F"/>
    <hyperlink ref="AC106" r:id="rId104" display="http://publicreports.dpb.virginia.gov/rdPage.aspx?rdReport=OB_DocView&amp;Param1=CF20D198-FC39-4D0A-8C02-CB41607DDA6F"/>
    <hyperlink ref="AC107" r:id="rId105" display="http://publicreports.dpb.virginia.gov/rdPage.aspx?rdReport=OB_DocView&amp;Param1=CF20D198-FC39-4D0A-8C02-CB41607DDA6F"/>
    <hyperlink ref="AC108" r:id="rId106" display="http://publicreports.dpb.virginia.gov/rdPage.aspx?rdReport=OB_DocView&amp;Param1=CF20D198-FC39-4D0A-8C02-CB41607DDA6F"/>
    <hyperlink ref="AC109" r:id="rId107" display="http://publicreports.dpb.virginia.gov/rdPage.aspx?rdReport=OB_DocView&amp;Param1=CF20D198-FC39-4D0A-8C02-CB41607DDA6F"/>
    <hyperlink ref="AC110" r:id="rId108" display="http://publicreports.dpb.virginia.gov/rdPage.aspx?rdReport=OB_DocView&amp;Param1=CF20D198-FC39-4D0A-8C02-CB41607DDA6F"/>
    <hyperlink ref="AC111" r:id="rId109" display="http://publicreports.dpb.virginia.gov/rdPage.aspx?rdReport=OB_DocView&amp;Param1=CF20D198-FC39-4D0A-8C02-CB41607DDA6F"/>
    <hyperlink ref="AC112" r:id="rId110" display="http://publicreports.dpb.virginia.gov/rdPage.aspx?rdReport=OB_DocView&amp;Param1=CF20D198-FC39-4D0A-8C02-CB41607DDA6F"/>
    <hyperlink ref="AC113" r:id="rId111" display="http://publicreports.dpb.virginia.gov/rdPage.aspx?rdReport=OB_DocView&amp;Param1=7521973C-8E4A-447A-8B1B-CB7DB2902E67"/>
    <hyperlink ref="AC114" r:id="rId112" display="http://publicreports.dpb.virginia.gov/rdPage.aspx?rdReport=OB_DocView&amp;Param1=28843880-A6EE-498B-B745-27202E8FC221"/>
    <hyperlink ref="AC115" r:id="rId113" display="http://publicreports.dpb.virginia.gov/rdPage.aspx?rdReport=OB_DocView&amp;Param1=1B4D6449-7C88-4F6C-B58F-E3EAACA8F0AE"/>
    <hyperlink ref="AC116" r:id="rId114" display="http://publicreports.dpb.virginia.gov/rdPage.aspx?rdReport=OB_DocView&amp;Param1=1B4D6449-7C88-4F6C-B58F-E3EAACA8F0AE"/>
    <hyperlink ref="AC117" r:id="rId115" display="http://publicreports.dpb.virginia.gov/rdPage.aspx?rdReport=OB_DocView&amp;Param1=AE818D72-9601-45CB-98AA-F651B665ABD0"/>
    <hyperlink ref="AC118" r:id="rId116" display="http://publicreports.dpb.virginia.gov/rdPage.aspx?rdReport=OB_DocView&amp;Param1=EFC1A2C6-49B8-44CD-A5B4-264EB672B8FB"/>
    <hyperlink ref="AC119" r:id="rId117" display="http://publicreports.dpb.virginia.gov/rdPage.aspx?rdReport=OB_DocView&amp;Param1=EFC1A2C6-49B8-44CD-A5B4-264EB672B8FB"/>
    <hyperlink ref="AC120" r:id="rId118" display="http://publicreports.dpb.virginia.gov/rdPage.aspx?rdReport=OB_DocView&amp;Param1=219A8949-5C05-4DDC-9565-238FAC404912"/>
    <hyperlink ref="AC121" r:id="rId119" display="http://publicreports.dpb.virginia.gov/rdPage.aspx?rdReport=OB_DocView&amp;Param1=219A8949-5C05-4DDC-9565-238FAC404912"/>
    <hyperlink ref="AC122" r:id="rId120" display="http://publicreports.dpb.virginia.gov/rdPage.aspx?rdReport=OB_DocView&amp;Param1=F8DD5372-900C-437E-9C23-20786557C5EF"/>
    <hyperlink ref="AC123" r:id="rId121" display="http://publicreports.dpb.virginia.gov/rdPage.aspx?rdReport=OB_DocView&amp;Param1=F8DD5372-900C-437E-9C23-20786557C5EF"/>
    <hyperlink ref="AC124" r:id="rId122" display="http://publicreports.dpb.virginia.gov/rdPage.aspx?rdReport=OB_DocView&amp;Param1=F8DD5372-900C-437E-9C23-20786557C5EF"/>
    <hyperlink ref="AC125" r:id="rId123" display="http://publicreports.dpb.virginia.gov/rdPage.aspx?rdReport=OB_DocView&amp;Param1=0813BF68-4EE3-4AF9-A76C-4081F4A5D8A3"/>
    <hyperlink ref="AC126" r:id="rId124" display="http://publicreports.dpb.virginia.gov/rdPage.aspx?rdReport=OB_DocView&amp;Param1=0813BF68-4EE3-4AF9-A76C-4081F4A5D8A3"/>
    <hyperlink ref="AC127" r:id="rId125" display="http://publicreports.dpb.virginia.gov/rdPage.aspx?rdReport=OB_DocView&amp;Param1=0813BF68-4EE3-4AF9-A76C-4081F4A5D8A3"/>
    <hyperlink ref="AC128" r:id="rId126" display="http://publicreports.dpb.virginia.gov/rdPage.aspx?rdReport=OB_DocView&amp;Param1=0813BF68-4EE3-4AF9-A76C-4081F4A5D8A3"/>
    <hyperlink ref="AC129" r:id="rId127" display="http://publicreports.dpb.virginia.gov/rdPage.aspx?rdReport=OB_DocView&amp;Param1=0813BF68-4EE3-4AF9-A76C-4081F4A5D8A3"/>
    <hyperlink ref="AC130" r:id="rId128" display="http://publicreports.dpb.virginia.gov/rdPage.aspx?rdReport=OB_DocView&amp;Param1=0813BF68-4EE3-4AF9-A76C-4081F4A5D8A3"/>
    <hyperlink ref="AC131" r:id="rId129" display="http://publicreports.dpb.virginia.gov/rdPage.aspx?rdReport=OB_DocView&amp;Param1=0813BF68-4EE3-4AF9-A76C-4081F4A5D8A3"/>
    <hyperlink ref="AC132" r:id="rId130" display="http://publicreports.dpb.virginia.gov/rdPage.aspx?rdReport=OB_DocView&amp;Param1=0813BF68-4EE3-4AF9-A76C-4081F4A5D8A3"/>
    <hyperlink ref="AC133" r:id="rId131" display="http://publicreports.dpb.virginia.gov/rdPage.aspx?rdReport=OB_DocView&amp;Param1=0813BF68-4EE3-4AF9-A76C-4081F4A5D8A3"/>
    <hyperlink ref="AC134" r:id="rId132" display="http://publicreports.dpb.virginia.gov/rdPage.aspx?rdReport=OB_DocView&amp;Param1=0813BF68-4EE3-4AF9-A76C-4081F4A5D8A3"/>
    <hyperlink ref="AC135" r:id="rId133" display="http://publicreports.dpb.virginia.gov/rdPage.aspx?rdReport=OB_DocView&amp;Param1=0813BF68-4EE3-4AF9-A76C-4081F4A5D8A3"/>
    <hyperlink ref="AC136" r:id="rId134" display="http://publicreports.dpb.virginia.gov/rdPage.aspx?rdReport=OB_DocView&amp;Param1=7E12737F-ECFC-41CD-B97C-681C68B7C71E"/>
    <hyperlink ref="AC137" r:id="rId135" display="http://publicreports.dpb.virginia.gov/rdPage.aspx?rdReport=OB_DocView&amp;Param1=DD9280F9-2301-442F-ADDA-8021A0AF0A90"/>
    <hyperlink ref="AC138" r:id="rId136" display="http://publicreports.dpb.virginia.gov/rdPage.aspx?rdReport=OB_DocView&amp;Param1=DF0CFAFE-E014-4313-AD84-38E3D60D9A68"/>
    <hyperlink ref="AC139" r:id="rId137" display="http://publicreports.dpb.virginia.gov/rdPage.aspx?rdReport=OB_DocView&amp;Param1=DF0CFAFE-E014-4313-AD84-38E3D60D9A68"/>
    <hyperlink ref="AC140" r:id="rId138" display="http://publicreports.dpb.virginia.gov/rdPage.aspx?rdReport=OB_DocView&amp;Param1=E9983ED4-6A0F-4822-9B61-2DB21BB9C634"/>
    <hyperlink ref="AC141" r:id="rId139" display="http://publicreports.dpb.virginia.gov/rdPage.aspx?rdReport=OB_DocView&amp;Param1=DDE55C9A-916E-4785-874C-9480055DB089"/>
    <hyperlink ref="AC142" r:id="rId140" display="http://publicreports.dpb.virginia.gov/rdPage.aspx?rdReport=OB_DocView&amp;Param1=3A29EA3E-1C65-4E23-808E-79CF0CDEEDF4"/>
    <hyperlink ref="AC143" r:id="rId141" display="http://publicreports.dpb.virginia.gov/rdPage.aspx?rdReport=OB_DocView&amp;Param1=3A29EA3E-1C65-4E23-808E-79CF0CDEEDF4"/>
    <hyperlink ref="AC160" r:id="rId142" display="http://publicreports.dpb.virginia.gov/rdPage.aspx?rdReport=OB_DocView&amp;Param1=17831DC6-346E-4B55-B823-A114595DAC75"/>
    <hyperlink ref="AC144" r:id="rId143" display="http://publicreports.dpb.virginia.gov/rdPage.aspx?rdReport=OB_DocView&amp;Param1=B1D402CC-1267-42EA-9C10-1AD843F8F811"/>
    <hyperlink ref="AC145" r:id="rId144" display="http://publicreports.dpb.virginia.gov/rdPage.aspx?rdReport=OB_DocView&amp;Param1=B1D402CC-1267-42EA-9C10-1AD843F8F811"/>
    <hyperlink ref="AC146" r:id="rId145" display="http://publicreports.dpb.virginia.gov/rdPage.aspx?rdReport=OB_DocView&amp;Param1=B1D402CC-1267-42EA-9C10-1AD843F8F811"/>
    <hyperlink ref="AC147" r:id="rId146" display="http://publicreports.dpb.virginia.gov/rdPage.aspx?rdReport=OB_DocView&amp;Param1=B1D402CC-1267-42EA-9C10-1AD843F8F811"/>
    <hyperlink ref="AC148" r:id="rId147" display="http://publicreports.dpb.virginia.gov/rdPage.aspx?rdReport=OB_DocView&amp;Param1=B1D402CC-1267-42EA-9C10-1AD843F8F811"/>
    <hyperlink ref="AC149" r:id="rId148" display="http://publicreports.dpb.virginia.gov/rdPage.aspx?rdReport=OB_DocView&amp;Param1=B1D402CC-1267-42EA-9C10-1AD843F8F811"/>
    <hyperlink ref="AC150" r:id="rId149" display="http://publicreports.dpb.virginia.gov/rdPage.aspx?rdReport=OB_DocView&amp;Param1=B1D402CC-1267-42EA-9C10-1AD843F8F811"/>
    <hyperlink ref="AC151" r:id="rId150" display="http://publicreports.dpb.virginia.gov/rdPage.aspx?rdReport=OB_DocView&amp;Param1=B1D402CC-1267-42EA-9C10-1AD843F8F811"/>
    <hyperlink ref="AC152" r:id="rId151" display="http://publicreports.dpb.virginia.gov/rdPage.aspx?rdReport=OB_DocView&amp;Param1=B1D402CC-1267-42EA-9C10-1AD843F8F811"/>
    <hyperlink ref="AC153" r:id="rId152" display="http://publicreports.dpb.virginia.gov/rdPage.aspx?rdReport=OB_DocView&amp;Param1=B1D402CC-1267-42EA-9C10-1AD843F8F811"/>
    <hyperlink ref="AC154" r:id="rId153" display="http://publicreports.dpb.virginia.gov/rdPage.aspx?rdReport=OB_DocView&amp;Param1=B1D402CC-1267-42EA-9C10-1AD843F8F811"/>
    <hyperlink ref="AC155" r:id="rId154" display="http://publicreports.dpb.virginia.gov/rdPage.aspx?rdReport=OB_DocView&amp;Param1=B1D402CC-1267-42EA-9C10-1AD843F8F811"/>
    <hyperlink ref="AC156" r:id="rId155" display="http://publicreports.dpb.virginia.gov/rdPage.aspx?rdReport=OB_DocView&amp;Param1=B1D402CC-1267-42EA-9C10-1AD843F8F811"/>
    <hyperlink ref="AC157" r:id="rId156" display="http://publicreports.dpb.virginia.gov/rdPage.aspx?rdReport=OB_DocView&amp;Param1=B1D402CC-1267-42EA-9C10-1AD843F8F811"/>
    <hyperlink ref="AC158" r:id="rId157" display="http://publicreports.dpb.virginia.gov/rdPage.aspx?rdReport=OB_DocView&amp;Param1=B1D402CC-1267-42EA-9C10-1AD843F8F811"/>
    <hyperlink ref="AC159" r:id="rId158" display="http://publicreports.dpb.virginia.gov/rdPage.aspx?rdReport=OB_DocView&amp;Param1=B1D402CC-1267-42EA-9C10-1AD843F8F811"/>
    <hyperlink ref="AC161" r:id="rId159" display="http://publicreports.dpb.virginia.gov/rdPage.aspx?rdReport=OB_DocView&amp;Param1=E2B28A4F-7D06-4C42-8949-1903ADA63B81"/>
    <hyperlink ref="AC162" r:id="rId160" display="http://publicreports.dpb.virginia.gov/rdPage.aspx?rdReport=OB_DocView&amp;Param1=A7805122-7CC8-4DAF-989D-559D59BFB957"/>
    <hyperlink ref="AC163" r:id="rId161" display="http://publicreports.dpb.virginia.gov/rdPage.aspx?rdReport=OB_DocView&amp;Param1=A7805122-7CC8-4DAF-989D-559D59BFB957"/>
    <hyperlink ref="AC165" r:id="rId162" display="http://publicreports.dpb.virginia.gov/rdPage.aspx?rdReport=OB_DocView&amp;Param1=C6929EFD-50F9-486A-820F-6344BE38A551"/>
    <hyperlink ref="AC164" r:id="rId163" display="http://publicreports.dpb.virginia.gov/rdPage.aspx?rdReport=OB_DocView&amp;Param1=7ABA133C-C48C-4C12-BE3D-21EB53AD76E4"/>
    <hyperlink ref="AC166" r:id="rId164" display="http://publicreports.dpb.virginia.gov/rdPage.aspx?rdReport=OB_DocView&amp;Param1=5C1162F8-35BD-43CB-B839-97CCEB750FC8"/>
    <hyperlink ref="AC167" r:id="rId165" display="http://publicreports.dpb.virginia.gov/rdPage.aspx?rdReport=OB_DocView&amp;Param1=8D978A0E-7836-4729-870A-434619376B12"/>
    <hyperlink ref="AC168" r:id="rId166" display="http://publicreports.dpb.virginia.gov/rdPage.aspx?rdReport=OB_DocView&amp;Param1=8D978A0E-7836-4729-870A-434619376B12"/>
    <hyperlink ref="AC169" r:id="rId167" display="http://publicreports.dpb.virginia.gov/rdPage.aspx?rdReport=OB_DocView&amp;Param1=A22CAE60-7169-4384-8674-3A78AE1A31C4"/>
    <hyperlink ref="AC170" r:id="rId168" display="http://publicreports.dpb.virginia.gov/rdPage.aspx?rdReport=OB_DocView&amp;Param1=910AB326-A68A-4432-BD09-C70C4262BDC4"/>
    <hyperlink ref="AC171" r:id="rId169" display="http://publicreports.dpb.virginia.gov/rdPage.aspx?rdReport=OB_DocView&amp;Param1=910AB326-A68A-4432-BD09-C70C4262BDC4"/>
    <hyperlink ref="AC172" r:id="rId170" display="http://publicreports.dpb.virginia.gov/rdPage.aspx?rdReport=OB_DocView&amp;Param1=67334E99-464C-4B3D-9079-6FE4BAE0EFE4"/>
    <hyperlink ref="AC173" r:id="rId171" display="http://publicreports.dpb.virginia.gov/rdPage.aspx?rdReport=OB_DocView&amp;Param1=62F8808B-26A7-4E02-A8E6-876B5AD84567"/>
    <hyperlink ref="AC174" r:id="rId172" display="http://publicreports.dpb.virginia.gov/rdPage.aspx?rdReport=OB_DocView&amp;Param1=61C5476B-7FCD-4E19-8EA8-95ECE20D708D"/>
    <hyperlink ref="AC175" r:id="rId173" display="http://publicreports.dpb.virginia.gov/rdPage.aspx?rdReport=OB_DocView&amp;Param1=646A1183-32D3-4F1A-9CF4-561BD3687E7D"/>
    <hyperlink ref="AC176" r:id="rId174" display="http://publicreports.dpb.virginia.gov/rdPage.aspx?rdReport=OB_DocView&amp;Param1=646A1183-32D3-4F1A-9CF4-561BD3687E7D"/>
    <hyperlink ref="AC177" r:id="rId175" display="http://publicreports.dpb.virginia.gov/rdPage.aspx?rdReport=OB_DocView&amp;Param1=646A1183-32D3-4F1A-9CF4-561BD3687E7D"/>
    <hyperlink ref="AC178" r:id="rId176" display="http://publicreports.dpb.virginia.gov/rdPage.aspx?rdReport=OB_DocView&amp;Param1=646A1183-32D3-4F1A-9CF4-561BD3687E7D"/>
    <hyperlink ref="AC179" r:id="rId177" display="http://publicreports.dpb.virginia.gov/rdPage.aspx?rdReport=OB_DocView&amp;Param1=646A1183-32D3-4F1A-9CF4-561BD3687E7D"/>
    <hyperlink ref="AC180" r:id="rId178" display="http://publicreports.dpb.virginia.gov/rdPage.aspx?rdReport=OB_DocView&amp;Param1=645F5790-5006-4D9F-A53B-105E1452CDA7"/>
    <hyperlink ref="AC181" r:id="rId179" display="http://publicreports.dpb.virginia.gov/rdPage.aspx?rdReport=OB_DocView&amp;Param1=B5D39134-04CE-48C8-8ECB-A605B3AA5AD4"/>
    <hyperlink ref="AC182" r:id="rId180" display="http://publicreports.dpb.virginia.gov/rdPage.aspx?rdReport=OB_DocView&amp;Param1=837F5C99-ABB6-4EDA-81C4-311029AFEC14"/>
    <hyperlink ref="AC183" r:id="rId181" display="http://publicreports.dpb.virginia.gov/rdPage.aspx?rdReport=OB_DocView&amp;Param1=79F05718-12AE-4D4E-85AD-C6A81C143A4B"/>
    <hyperlink ref="AC184" r:id="rId182" display="http://publicreports.dpb.virginia.gov/rdPage.aspx?rdReport=OB_DocView&amp;Param1=DBBA65EE-2241-49DC-93C6-DC531AC56910"/>
    <hyperlink ref="AC185" r:id="rId183" display="http://publicreports.dpb.virginia.gov/rdPage.aspx?rdReport=OB_DocView&amp;Param1=AE8C889C-735F-40DE-87F2-57DE3C711413"/>
    <hyperlink ref="AC186" r:id="rId184" display="http://publicreports.dpb.virginia.gov/rdPage.aspx?rdReport=OB_DocView&amp;Param1=F3621FD7-CFA7-4DD0-BAE4-2F4E33954256"/>
    <hyperlink ref="AC187" r:id="rId185" display="http://publicreports.dpb.virginia.gov/rdPage.aspx?rdReport=OB_DocView&amp;Param1=F3621FD7-CFA7-4DD0-BAE4-2F4E33954256"/>
    <hyperlink ref="AC188" r:id="rId186" display="http://publicreports.dpb.virginia.gov/rdPage.aspx?rdReport=OB_DocView&amp;Param1=649A312E-F109-42AD-A637-1EC693E19612"/>
    <hyperlink ref="AC189" r:id="rId187" display="http://publicreports.dpb.virginia.gov/rdPage.aspx?rdReport=OB_DocView&amp;Param1=649A312E-F109-42AD-A637-1EC693E19612"/>
    <hyperlink ref="AC190" r:id="rId188" display="http://publicreports.dpb.virginia.gov/rdPage.aspx?rdReport=OB_DocView&amp;Param1=649A312E-F109-42AD-A637-1EC693E19612"/>
    <hyperlink ref="AC191" r:id="rId189" display="http://publicreports.dpb.virginia.gov/rdPage.aspx?rdReport=OB_DocView&amp;Param1=E6024760-B787-4918-A7A2-A04621217450"/>
    <hyperlink ref="AC200" r:id="rId190" display="http://publicreports.dpb.virginia.gov/rdPage.aspx?rdReport=OB_DocView&amp;Param1=A41F7C04-EE28-4D32-8B7C-02EBC22471BC"/>
    <hyperlink ref="AC196" r:id="rId191" display="http://publicreports.dpb.virginia.gov/rdPage.aspx?rdReport=OB_DocView&amp;Param1=DFA58B8D-6456-4C76-B368-4EBD698692D9"/>
    <hyperlink ref="AC197" r:id="rId192" display="http://publicreports.dpb.virginia.gov/rdPage.aspx?rdReport=OB_DocView&amp;Param1=DFA58B8D-6456-4C76-B368-4EBD698692D9"/>
    <hyperlink ref="AC201" r:id="rId193" display="http://publicreports.dpb.virginia.gov/rdPage.aspx?rdReport=OB_DocView&amp;Param1=1008CB90-7037-411D-92F3-C2733D83BFAA"/>
    <hyperlink ref="AC202" r:id="rId194" display="http://publicreports.dpb.virginia.gov/rdPage.aspx?rdReport=OB_DocView&amp;Param1=1008CB90-7037-411D-92F3-C2733D83BFAA"/>
    <hyperlink ref="AC192" r:id="rId195" display="http://publicreports.dpb.virginia.gov/rdPage.aspx?rdReport=OB_DocView&amp;Param1=E8146E5B-8235-4A06-A0CF-E8E8306C7215"/>
    <hyperlink ref="AC193" r:id="rId196" display="http://publicreports.dpb.virginia.gov/rdPage.aspx?rdReport=OB_DocView&amp;Param1=E8146E5B-8235-4A06-A0CF-E8E8306C7215"/>
    <hyperlink ref="AC194" r:id="rId197" display="http://publicreports.dpb.virginia.gov/rdPage.aspx?rdReport=OB_DocView&amp;Param1=070633ED-90CA-4D69-B7FF-570783E23839"/>
    <hyperlink ref="AC195" r:id="rId198" display="http://publicreports.dpb.virginia.gov/rdPage.aspx?rdReport=OB_DocView&amp;Param1=070633ED-90CA-4D69-B7FF-570783E23839"/>
    <hyperlink ref="AC198" r:id="rId199" display="http://publicreports.dpb.virginia.gov/rdPage.aspx?rdReport=OB_DocView&amp;Param1=578FCDD4-483F-496B-AE14-83BC4A5B68FB"/>
    <hyperlink ref="AC199" r:id="rId200" display="http://publicreports.dpb.virginia.gov/rdPage.aspx?rdReport=OB_DocView&amp;Param1=578FCDD4-483F-496B-AE14-83BC4A5B68FB"/>
    <hyperlink ref="AC203" r:id="rId201" display="http://publicreports.dpb.virginia.gov/rdPage.aspx?rdReport=OB_DocView&amp;Param1=61B1E63F-C00C-4332-A93B-F6114F452B2E"/>
    <hyperlink ref="AC204" r:id="rId202" display="http://publicreports.dpb.virginia.gov/rdPage.aspx?rdReport=OB_DocView&amp;Param1=61B1E63F-C00C-4332-A93B-F6114F452B2E"/>
    <hyperlink ref="AC205" r:id="rId203" display="http://publicreports.dpb.virginia.gov/rdPage.aspx?rdReport=OB_DocView&amp;Param1=A4625446-CA26-4329-900E-456F95ED1B83"/>
    <hyperlink ref="AC206" r:id="rId204" display="http://publicreports.dpb.virginia.gov/rdPage.aspx?rdReport=OB_DocView&amp;Param1=A4625446-CA26-4329-900E-456F95ED1B83"/>
    <hyperlink ref="AC207" r:id="rId205" display="http://publicreports.dpb.virginia.gov/rdPage.aspx?rdReport=OB_DocView&amp;Param1=17CCC197-9EAE-425A-8592-D7A2DBD8D9BF"/>
    <hyperlink ref="AC208" r:id="rId206" display="http://publicreports.dpb.virginia.gov/rdPage.aspx?rdReport=OB_DocView&amp;Param1=76AB0F75-851C-471F-8C70-0C3DDA9E3808"/>
    <hyperlink ref="AC209" r:id="rId207" display="http://publicreports.dpb.virginia.gov/rdPage.aspx?rdReport=OB_DocView&amp;Param1=97D86D58-6691-4742-AFD9-21709058B1BB"/>
    <hyperlink ref="AC210" r:id="rId208" display="http://publicreports.dpb.virginia.gov/rdPage.aspx?rdReport=OB_DocView&amp;Param1=1F7E5457-7F2C-4706-AE3A-90B5AE9FBC15"/>
    <hyperlink ref="AC211" r:id="rId209" display="http://publicreports.dpb.virginia.gov/rdPage.aspx?rdReport=OB_DocView&amp;Param1=F60561A7-5CD6-4039-B28C-4A3EE5041F7F"/>
    <hyperlink ref="AC212" r:id="rId210" display="http://publicreports.dpb.virginia.gov/rdPage.aspx?rdReport=OB_DocView&amp;Param1=FF580874-38A4-4DA4-B1D1-474F7CE86484"/>
    <hyperlink ref="AC213" r:id="rId211" display="http://publicreports.dpb.virginia.gov/rdPage.aspx?rdReport=OB_DocView&amp;Param1=66A8B6D8-69DD-42B1-B293-B1EDEC86F3D6"/>
    <hyperlink ref="AC214" r:id="rId212" display="http://publicreports.dpb.virginia.gov/rdPage.aspx?rdReport=OB_DocView&amp;Param1=66A8B6D8-69DD-42B1-B293-B1EDEC86F3D6"/>
    <hyperlink ref="AC215" r:id="rId213" display="http://publicreports.dpb.virginia.gov/rdPage.aspx?rdReport=OB_DocView&amp;Param1=EA706405-0D6C-4321-9ACC-BDAB7A12750F"/>
    <hyperlink ref="AC216" r:id="rId214" display="http://publicreports.dpb.virginia.gov/rdPage.aspx?rdReport=OB_DocView&amp;Param1=2AFC1BC2-6064-45FE-980C-B1609CBDA4BF"/>
    <hyperlink ref="AC217" r:id="rId215" display="http://publicreports.dpb.virginia.gov/rdPage.aspx?rdReport=OB_DocView&amp;Param1=2AFC1BC2-6064-45FE-980C-B1609CBDA4BF"/>
    <hyperlink ref="AC218" r:id="rId216" display="http://publicreports.dpb.virginia.gov/rdPage.aspx?rdReport=OB_DocView&amp;Param1=2AFC1BC2-6064-45FE-980C-B1609CBDA4BF"/>
    <hyperlink ref="AC219" r:id="rId217" display="http://publicreports.dpb.virginia.gov/rdPage.aspx?rdReport=OB_DocView&amp;Param1=2AFC1BC2-6064-45FE-980C-B1609CBDA4BF"/>
    <hyperlink ref="AC220" r:id="rId218" display="http://publicreports.dpb.virginia.gov/rdPage.aspx?rdReport=OB_DocView&amp;Param1=2AFC1BC2-6064-45FE-980C-B1609CBDA4BF"/>
    <hyperlink ref="AC221" r:id="rId219" display="http://publicreports.dpb.virginia.gov/rdPage.aspx?rdReport=OB_DocView&amp;Param1=2AFC1BC2-6064-45FE-980C-B1609CBDA4BF"/>
    <hyperlink ref="AC222" r:id="rId220" display="http://publicreports.dpb.virginia.gov/rdPage.aspx?rdReport=OB_DocView&amp;Param1=2AFC1BC2-6064-45FE-980C-B1609CBDA4BF"/>
    <hyperlink ref="AC223" r:id="rId221" display="http://publicreports.dpb.virginia.gov/rdPage.aspx?rdReport=OB_DocView&amp;Param1=656A6A3B-326D-442C-8429-258AD8E766A1"/>
    <hyperlink ref="AC224" r:id="rId222" display="http://publicreports.dpb.virginia.gov/rdPage.aspx?rdReport=OB_DocView&amp;Param1=92B08DCD-E39B-4570-8D84-2741746E08D8"/>
    <hyperlink ref="AC225" r:id="rId223" display="http://publicreports.dpb.virginia.gov/rdPage.aspx?rdReport=OB_DocView&amp;Param1=92B08DCD-E39B-4570-8D84-2741746E08D8"/>
    <hyperlink ref="AC226" r:id="rId224" display="http://publicreports.dpb.virginia.gov/rdPage.aspx?rdReport=OB_DocView&amp;Param1=C9454E30-A3D4-4970-8224-A0A858A3AED5"/>
    <hyperlink ref="AC227" r:id="rId225" display="http://publicreports.dpb.virginia.gov/rdPage.aspx?rdReport=OB_DocView&amp;Param1=31B45BB1-40F7-4BD0-B4A0-666DC23EB21A"/>
    <hyperlink ref="AC228" r:id="rId226" display="http://publicreports.dpb.virginia.gov/rdPage.aspx?rdReport=OB_DocView&amp;Param1=31B45BB1-40F7-4BD0-B4A0-666DC23EB21A"/>
    <hyperlink ref="AC229" r:id="rId227" display="http://publicreports.dpb.virginia.gov/rdPage.aspx?rdReport=OB_DocView&amp;Param1=31B45BB1-40F7-4BD0-B4A0-666DC23EB21A"/>
    <hyperlink ref="AC230" r:id="rId228" display="http://publicreports.dpb.virginia.gov/rdPage.aspx?rdReport=OB_DocView&amp;Param1=5AAE70A8-6FA6-4BFC-A4CE-F11D2AC9DD1E"/>
    <hyperlink ref="AC231" r:id="rId229" display="http://publicreports.dpb.virginia.gov/rdPage.aspx?rdReport=OB_DocView&amp;Param1=5AAE70A8-6FA6-4BFC-A4CE-F11D2AC9DD1E"/>
    <hyperlink ref="AC232" r:id="rId230" display="http://publicreports.dpb.virginia.gov/rdPage.aspx?rdReport=OB_DocView&amp;Param1=8001ADDB-6A79-4223-A0A3-67C677D1B586"/>
    <hyperlink ref="AC233" r:id="rId231" display="http://publicreports.dpb.virginia.gov/rdPage.aspx?rdReport=OB_DocView&amp;Param1=8001ADDB-6A79-4223-A0A3-67C677D1B586"/>
    <hyperlink ref="AC234" r:id="rId232" display="http://publicreports.dpb.virginia.gov/rdPage.aspx?rdReport=OB_DocView&amp;Param1=BD4ABBEB-453A-485D-9E7A-38136ED0E55F"/>
    <hyperlink ref="AC235" r:id="rId233" display="http://publicreports.dpb.virginia.gov/rdPage.aspx?rdReport=OB_DocView&amp;Param1=FF46C81C-1695-4BB0-A098-066D22BED417"/>
    <hyperlink ref="AC236" r:id="rId234" display="http://publicreports.dpb.virginia.gov/rdPage.aspx?rdReport=OB_DocView&amp;Param1=64DE0EAA-6347-4146-B09A-427ED555A1BF"/>
    <hyperlink ref="AC237" r:id="rId235" display="http://publicreports.dpb.virginia.gov/rdPage.aspx?rdReport=OB_DocView&amp;Param1=B826BD5D-437C-44F8-AC10-8E8D7E4D41B7"/>
    <hyperlink ref="AC238" r:id="rId236" display="http://publicreports.dpb.virginia.gov/rdPage.aspx?rdReport=OB_DocView&amp;Param1=4005C56B-BF76-48F1-B045-934488FD2132"/>
    <hyperlink ref="AC239" r:id="rId237" display="http://publicreports.dpb.virginia.gov/rdPage.aspx?rdReport=OB_DocView&amp;Param1=EA24287F-6958-4B28-8E39-4E61FFA097D5"/>
    <hyperlink ref="AC240" r:id="rId238" display="http://publicreports.dpb.virginia.gov/rdPage.aspx?rdReport=OB_DocView&amp;Param1=1E6F2D36-14AA-438C-A0CE-09BCCFB4BE50"/>
    <hyperlink ref="AC241" r:id="rId239" display="http://publicreports.dpb.virginia.gov/rdPage.aspx?rdReport=OB_DocView&amp;Param1=9F0B577B-68A1-41F1-9647-94A6AC870002"/>
    <hyperlink ref="AC242" r:id="rId240" display="http://publicreports.dpb.virginia.gov/rdPage.aspx?rdReport=OB_DocView&amp;Param1=9F0B577B-68A1-41F1-9647-94A6AC870002"/>
    <hyperlink ref="AC243" r:id="rId241" display="http://publicreports.dpb.virginia.gov/rdPage.aspx?rdReport=OB_DocView&amp;Param1=40D1D53D-8719-4677-9309-E37BC84670C9"/>
    <hyperlink ref="AC244" r:id="rId242" display="http://publicreports.dpb.virginia.gov/rdPage.aspx?rdReport=OB_DocView&amp;Param1=1F1F9612-AD05-4E68-AA7A-A6D78E3F6CBA"/>
    <hyperlink ref="AC245" r:id="rId243" display="http://publicreports.dpb.virginia.gov/rdPage.aspx?rdReport=OB_DocView&amp;Param1=6E28CBA8-DCBF-42EF-8D48-40ABBB696DF2"/>
    <hyperlink ref="AC246" r:id="rId244" display="http://publicreports.dpb.virginia.gov/rdPage.aspx?rdReport=OB_DocView&amp;Param1=D65B09A4-E608-4BA8-84B9-0763BB1AC98B"/>
    <hyperlink ref="AC247" r:id="rId245" display="http://publicreports.dpb.virginia.gov/rdPage.aspx?rdReport=OB_DocView&amp;Param1=7B72CBD2-2B39-47D8-95BE-17E836B57324"/>
    <hyperlink ref="AC248" r:id="rId246" display="http://publicreports.dpb.virginia.gov/rdPage.aspx?rdReport=OB_DocView&amp;Param1=42D5E621-3E4A-4711-8C47-69339D978728"/>
    <hyperlink ref="AC249" r:id="rId247" display="http://publicreports.dpb.virginia.gov/rdPage.aspx?rdReport=OB_DocView&amp;Param1=42D5E621-3E4A-4711-8C47-69339D978728"/>
    <hyperlink ref="AC250" r:id="rId248" display="http://publicreports.dpb.virginia.gov/rdPage.aspx?rdReport=OB_DocView&amp;Param1=42D5E621-3E4A-4711-8C47-69339D978728"/>
    <hyperlink ref="AC251" r:id="rId249" display="http://publicreports.dpb.virginia.gov/rdPage.aspx?rdReport=OB_DocView&amp;Param1=D1ED08EF-C9E6-4AD4-AD78-AD56F7007133"/>
    <hyperlink ref="AC252" r:id="rId250" display="http://publicreports.dpb.virginia.gov/rdPage.aspx?rdReport=OB_DocView&amp;Param1=D1ED08EF-C9E6-4AD4-AD78-AD56F7007133"/>
    <hyperlink ref="AC253" r:id="rId251" display="http://publicreports.dpb.virginia.gov/rdPage.aspx?rdReport=OB_DocView&amp;Param1=92B482B7-9BD6-40BF-8C03-EDE9CF4231B3"/>
    <hyperlink ref="AC254" r:id="rId252" display="http://publicreports.dpb.virginia.gov/rdPage.aspx?rdReport=OB_DocView&amp;Param1=92B482B7-9BD6-40BF-8C03-EDE9CF4231B3"/>
    <hyperlink ref="AC255" r:id="rId253" display="http://publicreports.dpb.virginia.gov/rdPage.aspx?rdReport=OB_DocView&amp;Param1=92C136FA-871C-44F6-BD6B-4D39D86C3BED"/>
    <hyperlink ref="AC256" r:id="rId254" display="http://publicreports.dpb.virginia.gov/rdPage.aspx?rdReport=OB_DocView&amp;Param1=92C136FA-871C-44F6-BD6B-4D39D86C3BED"/>
    <hyperlink ref="AC257" r:id="rId255" display="http://publicreports.dpb.virginia.gov/rdPage.aspx?rdReport=OB_DocView&amp;Param1=54272758-68CA-4D7B-AA85-DEC56E05B925"/>
    <hyperlink ref="AC258" r:id="rId256" display="http://publicreports.dpb.virginia.gov/rdPage.aspx?rdReport=OB_DocView&amp;Param1=54272758-68CA-4D7B-AA85-DEC56E05B925"/>
    <hyperlink ref="AC262" r:id="rId257" display="http://publicreports.dpb.virginia.gov/rdPage.aspx?rdReport=OB_DocView&amp;Param1=65A70920-25B6-412E-A534-B3CD1CEAC0EC"/>
    <hyperlink ref="AC263" r:id="rId258" display="http://publicreports.dpb.virginia.gov/rdPage.aspx?rdReport=OB_DocView&amp;Param1=65A70920-25B6-412E-A534-B3CD1CEAC0EC"/>
    <hyperlink ref="AC264" r:id="rId259" display="http://publicreports.dpb.virginia.gov/rdPage.aspx?rdReport=OB_DocView&amp;Param1=CE3E00A5-4004-439D-9C3A-F4F51C679899"/>
    <hyperlink ref="AC259" r:id="rId260" display="http://publicreports.dpb.virginia.gov/rdPage.aspx?rdReport=OB_DocView&amp;Param1=4FC7C3C8-690A-4BD8-96FA-E6C82786473E"/>
    <hyperlink ref="AC260" r:id="rId261" display="http://publicreports.dpb.virginia.gov/rdPage.aspx?rdReport=OB_DocView&amp;Param1=4FC7C3C8-690A-4BD8-96FA-E6C82786473E"/>
    <hyperlink ref="AC261" r:id="rId262" display="http://publicreports.dpb.virginia.gov/rdPage.aspx?rdReport=OB_DocView&amp;Param1=CCF76EE0-9860-4FAA-91E1-11CBF079BBE8"/>
    <hyperlink ref="AC265" r:id="rId263" display="http://publicreports.dpb.virginia.gov/rdPage.aspx?rdReport=OB_DocView&amp;Param1=A232603B-B3CF-4C1C-A8CA-3C4C7C8AA01D"/>
    <hyperlink ref="AC266" r:id="rId264" display="http://publicreports.dpb.virginia.gov/rdPage.aspx?rdReport=OB_DocView&amp;Param1=A232603B-B3CF-4C1C-A8CA-3C4C7C8AA01D"/>
    <hyperlink ref="AC267" r:id="rId265" display="http://publicreports.dpb.virginia.gov/rdPage.aspx?rdReport=OB_DocView&amp;Param1=A232603B-B3CF-4C1C-A8CA-3C4C7C8AA01D"/>
    <hyperlink ref="AC268" r:id="rId266" display="http://publicreports.dpb.virginia.gov/rdPage.aspx?rdReport=OB_DocView&amp;Param1=A232603B-B3CF-4C1C-A8CA-3C4C7C8AA01D"/>
    <hyperlink ref="AC269" r:id="rId267" display="http://publicreports.dpb.virginia.gov/rdPage.aspx?rdReport=OB_DocView&amp;Param1=A232603B-B3CF-4C1C-A8CA-3C4C7C8AA01D"/>
    <hyperlink ref="AC270" r:id="rId268" display="http://publicreports.dpb.virginia.gov/rdPage.aspx?rdReport=OB_DocView&amp;Param1=A232603B-B3CF-4C1C-A8CA-3C4C7C8AA01D"/>
    <hyperlink ref="AC271" r:id="rId269" display="http://publicreports.dpb.virginia.gov/rdPage.aspx?rdReport=OB_DocView&amp;Param1=8DA724ED-CC2A-4973-ABBB-1E9FBCFF77E5"/>
    <hyperlink ref="AC272" r:id="rId270" display="http://publicreports.dpb.virginia.gov/rdPage.aspx?rdReport=OB_DocView&amp;Param1=8DA724ED-CC2A-4973-ABBB-1E9FBCFF77E5"/>
    <hyperlink ref="AC273" r:id="rId271" display="http://publicreports.dpb.virginia.gov/rdPage.aspx?rdReport=OB_DocView&amp;Param1=8DA724ED-CC2A-4973-ABBB-1E9FBCFF77E5"/>
    <hyperlink ref="AC274" r:id="rId272" display="http://publicreports.dpb.virginia.gov/rdPage.aspx?rdReport=OB_DocView&amp;Param1=8DA724ED-CC2A-4973-ABBB-1E9FBCFF77E5"/>
    <hyperlink ref="AC275" r:id="rId273" display="http://publicreports.dpb.virginia.gov/rdPage.aspx?rdReport=OB_DocView&amp;Param1=8DA724ED-CC2A-4973-ABBB-1E9FBCFF77E5"/>
    <hyperlink ref="AC276" r:id="rId274" display="http://publicreports.dpb.virginia.gov/rdPage.aspx?rdReport=OB_DocView&amp;Param1=8DA724ED-CC2A-4973-ABBB-1E9FBCFF77E5"/>
    <hyperlink ref="AC277" r:id="rId275" display="http://publicreports.dpb.virginia.gov/rdPage.aspx?rdReport=OB_DocView&amp;Param1=C0B8C91D-8199-49B2-9DFF-D678DDE136E3"/>
    <hyperlink ref="AC278" r:id="rId276" display="http://publicreports.dpb.virginia.gov/rdPage.aspx?rdReport=OB_DocView&amp;Param1=04042580-94B2-411F-81F9-9EE976E73970"/>
    <hyperlink ref="AC279" r:id="rId277" display="http://publicreports.dpb.virginia.gov/rdPage.aspx?rdReport=OB_DocView&amp;Param1=04042580-94B2-411F-81F9-9EE976E73970"/>
    <hyperlink ref="AC280" r:id="rId278" display="http://publicreports.dpb.virginia.gov/rdPage.aspx?rdReport=OB_DocView&amp;Param1=04042580-94B2-411F-81F9-9EE976E73970"/>
    <hyperlink ref="AC281" r:id="rId279" display="http://publicreports.dpb.virginia.gov/rdPage.aspx?rdReport=OB_DocView&amp;Param1=04042580-94B2-411F-81F9-9EE976E73970"/>
    <hyperlink ref="AC282" r:id="rId280" display="http://publicreports.dpb.virginia.gov/rdPage.aspx?rdReport=OB_DocView&amp;Param1=04042580-94B2-411F-81F9-9EE976E73970"/>
    <hyperlink ref="AC283" r:id="rId281" display="http://publicreports.dpb.virginia.gov/rdPage.aspx?rdReport=OB_DocView&amp;Param1=9142DC0F-334D-4C87-8DDA-4AD1CDF8A7C6"/>
    <hyperlink ref="AC284" r:id="rId282" display="http://publicreports.dpb.virginia.gov/rdPage.aspx?rdReport=OB_DocView&amp;Param1=9142DC0F-334D-4C87-8DDA-4AD1CDF8A7C6"/>
    <hyperlink ref="AC285" r:id="rId283" display="http://publicreports.dpb.virginia.gov/rdPage.aspx?rdReport=OB_DocView&amp;Param1=9142DC0F-334D-4C87-8DDA-4AD1CDF8A7C6"/>
    <hyperlink ref="AC286" r:id="rId284" display="http://publicreports.dpb.virginia.gov/rdPage.aspx?rdReport=OB_DocView&amp;Param1=9142DC0F-334D-4C87-8DDA-4AD1CDF8A7C6"/>
    <hyperlink ref="AC287" r:id="rId285" display="http://publicreports.dpb.virginia.gov/rdPage.aspx?rdReport=OB_DocView&amp;Param1=9142DC0F-334D-4C87-8DDA-4AD1CDF8A7C6"/>
    <hyperlink ref="AC288" r:id="rId286" display="http://publicreports.dpb.virginia.gov/rdPage.aspx?rdReport=OB_DocView&amp;Param1=860B0257-8D8C-41D1-B425-139A7F069EEF"/>
    <hyperlink ref="AC289" r:id="rId287" display="http://publicreports.dpb.virginia.gov/rdPage.aspx?rdReport=OB_DocView&amp;Param1=860B0257-8D8C-41D1-B425-139A7F069EEF"/>
    <hyperlink ref="AC290" r:id="rId288" display="http://publicreports.dpb.virginia.gov/rdPage.aspx?rdReport=OB_DocView&amp;Param1=860B0257-8D8C-41D1-B425-139A7F069EEF"/>
    <hyperlink ref="AC291" r:id="rId289" display="http://publicreports.dpb.virginia.gov/rdPage.aspx?rdReport=OB_DocView&amp;Param1=860B0257-8D8C-41D1-B425-139A7F069EEF"/>
    <hyperlink ref="AC292" r:id="rId290" display="http://publicreports.dpb.virginia.gov/rdPage.aspx?rdReport=OB_DocView&amp;Param1=860B0257-8D8C-41D1-B425-139A7F069EEF"/>
    <hyperlink ref="AC299" r:id="rId291" display="http://publicreports.dpb.virginia.gov/rdPage.aspx?rdReport=OB_DocView&amp;Param1=A1BAFA49-5FC8-455C-8D89-2B848985B64C"/>
    <hyperlink ref="AC293" r:id="rId292" display="http://publicreports.dpb.virginia.gov/rdPage.aspx?rdReport=OB_DocView&amp;Param1=FA6C3590-2636-43D4-B471-528CAF362BEE"/>
    <hyperlink ref="AC294" r:id="rId293" display="http://publicreports.dpb.virginia.gov/rdPage.aspx?rdReport=OB_DocView&amp;Param1=FA6C3590-2636-43D4-B471-528CAF362BEE"/>
    <hyperlink ref="AC295" r:id="rId294" display="http://publicreports.dpb.virginia.gov/rdPage.aspx?rdReport=OB_DocView&amp;Param1=FA6C3590-2636-43D4-B471-528CAF362BEE"/>
    <hyperlink ref="AC296" r:id="rId295" display="http://publicreports.dpb.virginia.gov/rdPage.aspx?rdReport=OB_DocView&amp;Param1=FA6C3590-2636-43D4-B471-528CAF362BEE"/>
    <hyperlink ref="AC297" r:id="rId296" display="http://publicreports.dpb.virginia.gov/rdPage.aspx?rdReport=OB_DocView&amp;Param1=FA6C3590-2636-43D4-B471-528CAF362BEE"/>
    <hyperlink ref="AC298" r:id="rId297" display="http://publicreports.dpb.virginia.gov/rdPage.aspx?rdReport=OB_DocView&amp;Param1=FA6C3590-2636-43D4-B471-528CAF362BEE"/>
    <hyperlink ref="AC304" r:id="rId298" display="http://publicreports.dpb.virginia.gov/rdPage.aspx?rdReport=OB_DocView&amp;Param1=F76404DB-9807-4553-8C89-F8A014526743"/>
    <hyperlink ref="AC300" r:id="rId299" display="http://publicreports.dpb.virginia.gov/rdPage.aspx?rdReport=OB_DocView&amp;Param1=0FFE3B2F-551F-48DE-9802-5F40B1C55D44"/>
    <hyperlink ref="AC301" r:id="rId300" display="http://publicreports.dpb.virginia.gov/rdPage.aspx?rdReport=OB_DocView&amp;Param1=0FFE3B2F-551F-48DE-9802-5F40B1C55D44"/>
    <hyperlink ref="AC302" r:id="rId301" display="http://publicreports.dpb.virginia.gov/rdPage.aspx?rdReport=OB_DocView&amp;Param1=0FFE3B2F-551F-48DE-9802-5F40B1C55D44"/>
    <hyperlink ref="AC303" r:id="rId302" display="http://publicreports.dpb.virginia.gov/rdPage.aspx?rdReport=OB_DocView&amp;Param1=0FFE3B2F-551F-48DE-9802-5F40B1C55D44"/>
    <hyperlink ref="AC305" r:id="rId303" display="http://publicreports.dpb.virginia.gov/rdPage.aspx?rdReport=OB_DocView&amp;Param1=0A9AC26E-0682-40EF-9610-B3819147D69D"/>
    <hyperlink ref="AC306" r:id="rId304" display="http://publicreports.dpb.virginia.gov/rdPage.aspx?rdReport=OB_DocView&amp;Param1=51709DA1-191F-437A-A0BA-BE75F847459A"/>
    <hyperlink ref="AC307" r:id="rId305" display="http://publicreports.dpb.virginia.gov/rdPage.aspx?rdReport=OB_DocView&amp;Param1=51709DA1-191F-437A-A0BA-BE75F847459A"/>
    <hyperlink ref="AC310" r:id="rId306" display="http://publicreports.dpb.virginia.gov/rdPage.aspx?rdReport=OB_DocView&amp;Param1=EB64B787-9C29-4F5D-89BE-6CFD5FCD85FC"/>
    <hyperlink ref="AC308" r:id="rId307" display="http://publicreports.dpb.virginia.gov/rdPage.aspx?rdReport=OB_DocView&amp;Param1=04EC2912-8B1E-4632-AC0B-7FB88BEF8DD2"/>
    <hyperlink ref="AC309" r:id="rId308" display="http://publicreports.dpb.virginia.gov/rdPage.aspx?rdReport=OB_DocView&amp;Param1=D9D74545-50B2-49EE-9AA3-48C76F22B0A1"/>
    <hyperlink ref="AC311" r:id="rId309" display="http://publicreports.dpb.virginia.gov/rdPage.aspx?rdReport=OB_DocView&amp;Param1=7BBBB376-811A-4560-833C-51D0999A0EE4"/>
    <hyperlink ref="AC312" r:id="rId310" display="http://publicreports.dpb.virginia.gov/rdPage.aspx?rdReport=OB_DocView&amp;Param1=2620FAFE-8CFF-4387-8986-B208492FDA83"/>
    <hyperlink ref="AC313" r:id="rId311" display="http://publicreports.dpb.virginia.gov/rdPage.aspx?rdReport=OB_DocView&amp;Param1=1C92B9EC-BB3B-4274-9932-133ACE2CDDCB"/>
    <hyperlink ref="AC314" r:id="rId312" display="http://publicreports.dpb.virginia.gov/rdPage.aspx?rdReport=OB_DocView&amp;Param1=1C92B9EC-BB3B-4274-9932-133ACE2CDDCB"/>
    <hyperlink ref="AC315" r:id="rId313" display="http://publicreports.dpb.virginia.gov/rdPage.aspx?rdReport=OB_DocView&amp;Param1=C3AEBF95-CB43-4FD5-BCCC-6C15125CCD5B"/>
    <hyperlink ref="AC316" r:id="rId314" display="http://publicreports.dpb.virginia.gov/rdPage.aspx?rdReport=OB_DocView&amp;Param1=C7926950-B9BD-405A-981D-D0DFD0F9907D"/>
    <hyperlink ref="AC317" r:id="rId315" display="http://publicreports.dpb.virginia.gov/rdPage.aspx?rdReport=OB_DocView&amp;Param1=D26F7917-7ED8-4D69-9BC3-25F43D057CAE"/>
    <hyperlink ref="AC318" r:id="rId316" display="http://publicreports.dpb.virginia.gov/rdPage.aspx?rdReport=OB_DocView&amp;Param1=D7E92FB2-F0E9-4DDF-A223-4740C3B2B31B"/>
    <hyperlink ref="AC319" r:id="rId317" display="http://publicreports.dpb.virginia.gov/rdPage.aspx?rdReport=OB_DocView&amp;Param1=D7E92FB2-F0E9-4DDF-A223-4740C3B2B31B"/>
    <hyperlink ref="AC320" r:id="rId318" display="http://publicreports.dpb.virginia.gov/rdPage.aspx?rdReport=OB_DocView&amp;Param1=D7E92FB2-F0E9-4DDF-A223-4740C3B2B31B"/>
    <hyperlink ref="AC321" r:id="rId319" display="http://publicreports.dpb.virginia.gov/rdPage.aspx?rdReport=OB_DocView&amp;Param1=D7E92FB2-F0E9-4DDF-A223-4740C3B2B31B"/>
    <hyperlink ref="AC322" r:id="rId320" display="http://publicreports.dpb.virginia.gov/rdPage.aspx?rdReport=OB_DocView&amp;Param1=E77B1792-6766-4B3A-BEDB-E6DC74E044F6"/>
    <hyperlink ref="AC323" r:id="rId321" display="http://publicreports.dpb.virginia.gov/rdPage.aspx?rdReport=OB_DocView&amp;Param1=7ABFDDD0-F3C8-44AB-8B77-2B7EFC6D7B93"/>
    <hyperlink ref="AC324" r:id="rId322" display="http://publicreports.dpb.virginia.gov/rdPage.aspx?rdReport=OB_DocView&amp;Param1=DEB6ADD4-B919-4A6F-8518-2AEFA33D3789"/>
    <hyperlink ref="AC325" r:id="rId323" display="http://publicreports.dpb.virginia.gov/rdPage.aspx?rdReport=OB_DocView&amp;Param1=1AECF4AA-D4CF-40EB-9C73-F6AB76516F67"/>
    <hyperlink ref="AC326" r:id="rId324" display="http://publicreports.dpb.virginia.gov/rdPage.aspx?rdReport=OB_DocView&amp;Param1=1A1F31E5-2444-46BE-A82A-DA737ED1C285"/>
    <hyperlink ref="AC327" r:id="rId325" display="http://publicreports.dpb.virginia.gov/rdPage.aspx?rdReport=OB_DocView&amp;Param1=3F07B78C-7C06-448E-A7CE-F8DB45FAACCC"/>
    <hyperlink ref="AC328" r:id="rId326" display="http://publicreports.dpb.virginia.gov/rdPage.aspx?rdReport=OB_DocView&amp;Param1=F4C6047A-BFF3-4B50-801D-D195D42C1FC6"/>
    <hyperlink ref="AC329" r:id="rId327" display="http://publicreports.dpb.virginia.gov/rdPage.aspx?rdReport=OB_DocView&amp;Param1=9596AAEB-229B-4A95-B630-88A8CA33AE68"/>
    <hyperlink ref="AC330" r:id="rId328" display="http://publicreports.dpb.virginia.gov/rdPage.aspx?rdReport=OB_DocView&amp;Param1=E4CB8FC1-FF2B-4BAE-9A93-D1C32C0C999E"/>
    <hyperlink ref="AC331" r:id="rId329" display="http://publicreports.dpb.virginia.gov/rdPage.aspx?rdReport=OB_DocView&amp;Param1=8B9C5BE2-8629-42A9-B3EB-F4DE34307A76"/>
    <hyperlink ref="AC332" r:id="rId330" display="http://publicreports.dpb.virginia.gov/rdPage.aspx?rdReport=OB_DocView&amp;Param1=A1E884C9-5B9C-4818-9923-33C8A41E4270"/>
    <hyperlink ref="AC333" r:id="rId331" display="http://publicreports.dpb.virginia.gov/rdPage.aspx?rdReport=OB_DocView&amp;Param1=BDFC1859-B653-478C-9B7C-41A274682F34"/>
    <hyperlink ref="AC334" r:id="rId332" display="http://publicreports.dpb.virginia.gov/rdPage.aspx?rdReport=OB_DocView&amp;Param1=BDFC1859-B653-478C-9B7C-41A274682F34"/>
    <hyperlink ref="AC335" r:id="rId333" display="http://publicreports.dpb.virginia.gov/rdPage.aspx?rdReport=OB_DocView&amp;Param1=5AD468BF-86B8-492C-97FC-CCE65BC6D9DF"/>
    <hyperlink ref="AC336" r:id="rId334" display="http://publicreports.dpb.virginia.gov/rdPage.aspx?rdReport=OB_DocView&amp;Param1=6E61C449-2C36-4DC1-B548-11D7A2E13598"/>
    <hyperlink ref="AC337" r:id="rId335" display="http://publicreports.dpb.virginia.gov/rdPage.aspx?rdReport=OB_DocView&amp;Param1=CACFB495-2F85-4273-9A14-2D9226DA78ED"/>
    <hyperlink ref="AC338" r:id="rId336" display="http://publicreports.dpb.virginia.gov/rdPage.aspx?rdReport=OB_DocView&amp;Param1=0C3914F6-FFB1-47B0-9CCA-FC46EC5AA987"/>
    <hyperlink ref="AC339" r:id="rId337" display="http://publicreports.dpb.virginia.gov/rdPage.aspx?rdReport=OB_DocView&amp;Param1=1E7A6D59-55D9-48FA-A6A4-D0E20E7576D3"/>
    <hyperlink ref="AC340" r:id="rId338" display="http://publicreports.dpb.virginia.gov/rdPage.aspx?rdReport=OB_DocView&amp;Param1=A9B81EDB-45F8-45F1-8F43-BB8DB82A6C88"/>
    <hyperlink ref="AC341" r:id="rId339" display="http://publicreports.dpb.virginia.gov/rdPage.aspx?rdReport=OB_DocView&amp;Param1=A9B81EDB-45F8-45F1-8F43-BB8DB82A6C88"/>
    <hyperlink ref="AC342" r:id="rId340" display="http://publicreports.dpb.virginia.gov/rdPage.aspx?rdReport=OB_DocView&amp;Param1=9BFEDF9D-4F01-4E8F-8023-F5DF1B0B02BD"/>
    <hyperlink ref="AC343" r:id="rId341" display="http://publicreports.dpb.virginia.gov/rdPage.aspx?rdReport=OB_DocView&amp;Param1=E99AB367-AC3C-4EC8-97A4-34EEFF8C06AE"/>
    <hyperlink ref="AC344" r:id="rId342" display="http://publicreports.dpb.virginia.gov/rdPage.aspx?rdReport=OB_DocView&amp;Param1=3813109C-562B-4730-B61A-87442207C6E3"/>
    <hyperlink ref="AC345" r:id="rId343" display="http://publicreports.dpb.virginia.gov/rdPage.aspx?rdReport=OB_DocView&amp;Param1=6B3E71D5-67CF-4A11-9FB3-270B879C0FC2"/>
    <hyperlink ref="AC347" r:id="rId344" display="http://publicreports.dpb.virginia.gov/rdPage.aspx?rdReport=OB_DocView&amp;Param1=DBD6CAEF-A6FF-49F6-90A4-2449F767F4EA"/>
    <hyperlink ref="AC346" r:id="rId345" display="http://publicreports.dpb.virginia.gov/rdPage.aspx?rdReport=OB_DocView&amp;Param1=B9019B4F-DFAB-4275-9AB0-9D6BEFD39B76"/>
    <hyperlink ref="AC348" r:id="rId346" display="http://publicreports.dpb.virginia.gov/rdPage.aspx?rdReport=OB_DocView&amp;Param1=F07877A6-1099-4880-B356-9013E0E3BD10"/>
    <hyperlink ref="AC349" r:id="rId347" display="http://publicreports.dpb.virginia.gov/rdPage.aspx?rdReport=OB_DocView&amp;Param1=F07877A6-1099-4880-B356-9013E0E3BD10"/>
    <hyperlink ref="AC350" r:id="rId348" display="http://publicreports.dpb.virginia.gov/rdPage.aspx?rdReport=OB_DocView&amp;Param1=833C3166-C596-4F5B-ACBC-9EE0F234D922"/>
    <hyperlink ref="AC351" r:id="rId349" display="http://publicreports.dpb.virginia.gov/rdPage.aspx?rdReport=OB_DocView&amp;Param1=2C661DB1-CD13-4A7F-88E3-AADF3BE869FC"/>
    <hyperlink ref="AC352" r:id="rId350" display="http://publicreports.dpb.virginia.gov/rdPage.aspx?rdReport=OB_DocView&amp;Param1=4473561C-3C40-41D3-A56A-D6356E77E5E9"/>
    <hyperlink ref="AC353" r:id="rId351" display="http://publicreports.dpb.virginia.gov/rdPage.aspx?rdReport=OB_DocView&amp;Param1=11ACB72F-1DCC-4684-A17C-FFCEBAA94A33"/>
    <hyperlink ref="AC354" r:id="rId352" display="http://publicreports.dpb.virginia.gov/rdPage.aspx?rdReport=OB_DocView&amp;Param1=D43F26E3-3AFA-4E40-8D1D-E9F66B00EA6B"/>
    <hyperlink ref="AC355" r:id="rId353" display="http://publicreports.dpb.virginia.gov/rdPage.aspx?rdReport=OB_DocView&amp;Param1=91E7AFDB-8DD1-4667-B973-52B5A404E42B"/>
    <hyperlink ref="AC395" r:id="rId354" display="http://publicreports.dpb.virginia.gov/rdPage.aspx?rdReport=OB_DocView&amp;Param1=6E4F8F93-EABD-49B0-8EB8-E0DCF0E43BDA"/>
    <hyperlink ref="AC360" r:id="rId355" display="http://publicreports.dpb.virginia.gov/rdPage.aspx?rdReport=OB_DocView&amp;Param1=2831F668-162F-4F29-8485-B647FF82C92C"/>
    <hyperlink ref="AC361" r:id="rId356" display="http://publicreports.dpb.virginia.gov/rdPage.aspx?rdReport=OB_DocView&amp;Param1=2831F668-162F-4F29-8485-B647FF82C92C"/>
    <hyperlink ref="AC364" r:id="rId357" display="http://publicreports.dpb.virginia.gov/rdPage.aspx?rdReport=OB_DocView&amp;Param1=B5F9CB01-9D43-4F70-BA9D-0A0494CB4194"/>
    <hyperlink ref="AC362" r:id="rId358" display="http://publicreports.dpb.virginia.gov/rdPage.aspx?rdReport=OB_DocView&amp;Param1=521748F0-1E66-4B6A-A5F7-6BC409A2B54B"/>
    <hyperlink ref="AC363" r:id="rId359" display="http://publicreports.dpb.virginia.gov/rdPage.aspx?rdReport=OB_DocView&amp;Param1=E71AB368-0379-4E22-97D2-B5C90AAC52B7"/>
    <hyperlink ref="AC356" r:id="rId360" display="http://publicreports.dpb.virginia.gov/rdPage.aspx?rdReport=OB_DocView&amp;Param1=BE9F04A8-8787-4616-9413-BC1F6B286288"/>
    <hyperlink ref="AC357" r:id="rId361" display="http://publicreports.dpb.virginia.gov/rdPage.aspx?rdReport=OB_DocView&amp;Param1=4A877724-BAFF-4D8A-A58C-DE1BB35A1874"/>
    <hyperlink ref="AC358" r:id="rId362" display="http://publicreports.dpb.virginia.gov/rdPage.aspx?rdReport=OB_DocView&amp;Param1=4A877724-BAFF-4D8A-A58C-DE1BB35A1874"/>
    <hyperlink ref="AC359" r:id="rId363" display="http://publicreports.dpb.virginia.gov/rdPage.aspx?rdReport=OB_DocView&amp;Param1=4A877724-BAFF-4D8A-A58C-DE1BB35A1874"/>
    <hyperlink ref="AC365" r:id="rId364" display="http://publicreports.dpb.virginia.gov/rdPage.aspx?rdReport=OB_DocView&amp;Param1=A5F0C8D4-BCDA-4932-9E4A-3951563B3CD5"/>
    <hyperlink ref="AC366" r:id="rId365" display="http://publicreports.dpb.virginia.gov/rdPage.aspx?rdReport=OB_DocView&amp;Param1=7630EE5A-16B6-428D-A3FC-CB8B88EA316E"/>
    <hyperlink ref="AC367" r:id="rId366" display="http://publicreports.dpb.virginia.gov/rdPage.aspx?rdReport=OB_DocView&amp;Param1=EF8F16DD-0954-41B1-93E7-91894B831A5A"/>
    <hyperlink ref="AC370" r:id="rId367" display="http://publicreports.dpb.virginia.gov/rdPage.aspx?rdReport=OB_DocView&amp;Param1=B2046626-9106-40E0-B6F3-ECC7E40CFED8"/>
    <hyperlink ref="AC371" r:id="rId368" display="http://publicreports.dpb.virginia.gov/rdPage.aspx?rdReport=OB_DocView&amp;Param1=03129969-58F7-40BB-941C-96023AFF5209"/>
    <hyperlink ref="AC372" r:id="rId369" display="http://publicreports.dpb.virginia.gov/rdPage.aspx?rdReport=OB_DocView&amp;Param1=03129969-58F7-40BB-941C-96023AFF5209"/>
    <hyperlink ref="AC373" r:id="rId370" display="http://publicreports.dpb.virginia.gov/rdPage.aspx?rdReport=OB_DocView&amp;Param1=03129969-58F7-40BB-941C-96023AFF5209"/>
    <hyperlink ref="AC374" r:id="rId371" display="http://publicreports.dpb.virginia.gov/rdPage.aspx?rdReport=OB_DocView&amp;Param1=F893A362-B227-4CE2-B395-4639F1D9AB53"/>
    <hyperlink ref="AC375" r:id="rId372" display="http://publicreports.dpb.virginia.gov/rdPage.aspx?rdReport=OB_DocView&amp;Param1=F893A362-B227-4CE2-B395-4639F1D9AB53"/>
    <hyperlink ref="AC376" r:id="rId373" display="http://publicreports.dpb.virginia.gov/rdPage.aspx?rdReport=OB_DocView&amp;Param1=F893A362-B227-4CE2-B395-4639F1D9AB53"/>
    <hyperlink ref="AC368" r:id="rId374" display="http://publicreports.dpb.virginia.gov/rdPage.aspx?rdReport=OB_DocView&amp;Param1=C7C9C439-18F1-4D65-A739-57E24746D6A2"/>
    <hyperlink ref="AC369" r:id="rId375" display="http://publicreports.dpb.virginia.gov/rdPage.aspx?rdReport=OB_DocView&amp;Param1=C7C9C439-18F1-4D65-A739-57E24746D6A2"/>
    <hyperlink ref="AC378" r:id="rId376" display="http://publicreports.dpb.virginia.gov/rdPage.aspx?rdReport=OB_DocView&amp;Param1=91B52859-7CDE-4D89-A56A-70E8EF372E82"/>
    <hyperlink ref="AC377" r:id="rId377" display="http://publicreports.dpb.virginia.gov/rdPage.aspx?rdReport=OB_DocView&amp;Param1=48E07636-ACE9-49AD-8600-24485DEEACD0"/>
    <hyperlink ref="AC388" r:id="rId378" display="http://publicreports.dpb.virginia.gov/rdPage.aspx?rdReport=OB_DocView&amp;Param1=B19C75C2-D312-4084-B0EE-6DAEE1049BF4"/>
    <hyperlink ref="AC379" r:id="rId379" display="http://publicreports.dpb.virginia.gov/rdPage.aspx?rdReport=OB_DocView&amp;Param1=612C221B-805F-42DA-BA60-53443CAD7A52"/>
    <hyperlink ref="AC380" r:id="rId380" display="http://publicreports.dpb.virginia.gov/rdPage.aspx?rdReport=OB_DocView&amp;Param1=A91EC65D-432E-4A7D-B63C-5A2FDD4134CC"/>
    <hyperlink ref="AC381" r:id="rId381" display="http://publicreports.dpb.virginia.gov/rdPage.aspx?rdReport=OB_DocView&amp;Param1=9FE561A4-F439-438F-8A20-B81720CAAA40"/>
    <hyperlink ref="AC382" r:id="rId382" display="http://publicreports.dpb.virginia.gov/rdPage.aspx?rdReport=OB_DocView&amp;Param1=C2ED4D5A-179D-4130-BA8E-25F23FE1E49E"/>
    <hyperlink ref="AC383" r:id="rId383" display="http://publicreports.dpb.virginia.gov/rdPage.aspx?rdReport=OB_DocView&amp;Param1=F20E0ADA-6FD4-49BD-B4ED-2BA22D2558C5"/>
    <hyperlink ref="AC391" r:id="rId384" display="http://publicreports.dpb.virginia.gov/rdPage.aspx?rdReport=OB_DocView&amp;Param1=6B6C2016-958A-4AE9-8F77-8C2AEBB8C7B8"/>
    <hyperlink ref="AC384" r:id="rId385" display="http://publicreports.dpb.virginia.gov/rdPage.aspx?rdReport=OB_DocView&amp;Param1=B84F9907-75B2-4B2A-97FB-BCD49B75CE35"/>
    <hyperlink ref="AC385" r:id="rId386" display="http://publicreports.dpb.virginia.gov/rdPage.aspx?rdReport=OB_DocView&amp;Param1=B84F9907-75B2-4B2A-97FB-BCD49B75CE35"/>
    <hyperlink ref="AC386" r:id="rId387" display="http://publicreports.dpb.virginia.gov/rdPage.aspx?rdReport=OB_DocView&amp;Param1=B84F9907-75B2-4B2A-97FB-BCD49B75CE35"/>
    <hyperlink ref="AC389" r:id="rId388" display="http://publicreports.dpb.virginia.gov/rdPage.aspx?rdReport=OB_DocView&amp;Param1=13485CF1-5567-49F5-A9D3-11BA7A00E3ED"/>
    <hyperlink ref="AC390" r:id="rId389" display="http://publicreports.dpb.virginia.gov/rdPage.aspx?rdReport=OB_DocView&amp;Param1=7E79BE2B-12DB-46B4-B1C6-1DA37A6F590A"/>
    <hyperlink ref="AC387" r:id="rId390" display="http://publicreports.dpb.virginia.gov/rdPage.aspx?rdReport=OB_DocView&amp;Param1=DD888EEB-F3AD-4E38-826C-01FB5B585385"/>
    <hyperlink ref="AC392" r:id="rId391" display="http://publicreports.dpb.virginia.gov/rdPage.aspx?rdReport=OB_DocView&amp;Param1=55A5E084-7558-4696-A6DF-104FB50FE03A"/>
    <hyperlink ref="AC393" r:id="rId392" display="http://publicreports.dpb.virginia.gov/rdPage.aspx?rdReport=OB_DocView&amp;Param1=55A5E084-7558-4696-A6DF-104FB50FE03A"/>
    <hyperlink ref="AC394" r:id="rId393" display="http://publicreports.dpb.virginia.gov/rdPage.aspx?rdReport=OB_DocView&amp;Param1=55A5E084-7558-4696-A6DF-104FB50FE03A"/>
    <hyperlink ref="AC396" r:id="rId394" display="http://publicreports.dpb.virginia.gov/rdPage.aspx?rdReport=OB_DocView&amp;Param1=61C375FF-3967-411D-A675-DEC0EE8B31F1"/>
    <hyperlink ref="AC397" r:id="rId395" display="http://publicreports.dpb.virginia.gov/rdPage.aspx?rdReport=OB_DocView&amp;Param1=8AECBE13-6708-44EE-A276-125098F39099"/>
    <hyperlink ref="AC398" r:id="rId396" display="http://publicreports.dpb.virginia.gov/rdPage.aspx?rdReport=OB_DocView&amp;Param1=EAE912DC-402D-4933-A70B-E015C33C3A82"/>
    <hyperlink ref="AC399" r:id="rId397" display="http://publicreports.dpb.virginia.gov/rdPage.aspx?rdReport=OB_DocView&amp;Param1=EAE912DC-402D-4933-A70B-E015C33C3A82"/>
    <hyperlink ref="AC400" r:id="rId398" display="http://publicreports.dpb.virginia.gov/rdPage.aspx?rdReport=OB_DocView&amp;Param1=8E8AFC61-E5EC-4E81-8295-367DD665AFC0"/>
    <hyperlink ref="AC401" r:id="rId399" display="http://publicreports.dpb.virginia.gov/rdPage.aspx?rdReport=OB_DocView&amp;Param1=8E8AFC61-E5EC-4E81-8295-367DD665AFC0"/>
    <hyperlink ref="AC402" r:id="rId400" display="http://publicreports.dpb.virginia.gov/rdPage.aspx?rdReport=OB_DocView&amp;Param1=545661B9-18B1-437C-AC4A-D0A56F2B2C52"/>
    <hyperlink ref="AC403" r:id="rId401" display="http://publicreports.dpb.virginia.gov/rdPage.aspx?rdReport=OB_DocView&amp;Param1=545661B9-18B1-437C-AC4A-D0A56F2B2C52"/>
    <hyperlink ref="AC404" r:id="rId402" display="http://publicreports.dpb.virginia.gov/rdPage.aspx?rdReport=OB_DocView&amp;Param1=D2ADC62D-4F73-4C8B-BBF4-252AB8C58A25"/>
    <hyperlink ref="AC405" r:id="rId403" display="http://publicreports.dpb.virginia.gov/rdPage.aspx?rdReport=OB_DocView&amp;Param1=D2ADC62D-4F73-4C8B-BBF4-252AB8C58A25"/>
    <hyperlink ref="AC406" r:id="rId404" display="http://publicreports.dpb.virginia.gov/rdPage.aspx?rdReport=OB_DocView&amp;Param1=D2ADC62D-4F73-4C8B-BBF4-252AB8C58A25"/>
    <hyperlink ref="AC407" r:id="rId405" display="http://publicreports.dpb.virginia.gov/rdPage.aspx?rdReport=OB_DocView&amp;Param1=C6337F9C-C01C-4655-8713-B715EAF9BC3C"/>
    <hyperlink ref="AC408" r:id="rId406" display="http://publicreports.dpb.virginia.gov/rdPage.aspx?rdReport=OB_DocView&amp;Param1=5B74A5CB-8547-41CB-9DBC-C9922D7784FD"/>
    <hyperlink ref="AC409" r:id="rId407" display="http://publicreports.dpb.virginia.gov/rdPage.aspx?rdReport=OB_DocView&amp;Param1=7F120E49-A8F8-46DF-86B0-7961927E8D1A"/>
    <hyperlink ref="AC410" r:id="rId408" display="http://publicreports.dpb.virginia.gov/rdPage.aspx?rdReport=OB_DocView&amp;Param1=7F120E49-A8F8-46DF-86B0-7961927E8D1A"/>
    <hyperlink ref="AC411" r:id="rId409" display="http://publicreports.dpb.virginia.gov/rdPage.aspx?rdReport=OB_DocView&amp;Param1=7F120E49-A8F8-46DF-86B0-7961927E8D1A"/>
    <hyperlink ref="AC412" r:id="rId410" display="http://publicreports.dpb.virginia.gov/rdPage.aspx?rdReport=OB_DocView&amp;Param1=8F488179-B7C2-44F6-B958-0D4CEE209A53"/>
    <hyperlink ref="AC413" r:id="rId411" display="http://publicreports.dpb.virginia.gov/rdPage.aspx?rdReport=OB_DocView&amp;Param1=2E46ADC4-3561-4DED-AFDC-669B9A76E56C"/>
    <hyperlink ref="AC414" r:id="rId412" display="http://publicreports.dpb.virginia.gov/rdPage.aspx?rdReport=OB_DocView&amp;Param1=97524363-7737-4DD6-B97E-D0B012653DE1"/>
    <hyperlink ref="AC415" r:id="rId413" display="http://publicreports.dpb.virginia.gov/rdPage.aspx?rdReport=OB_DocView&amp;Param1=2822CE1F-5AF6-47E8-8429-A8BC44B36A23"/>
    <hyperlink ref="AC417" r:id="rId414" display="http://publicreports.dpb.virginia.gov/rdPage.aspx?rdReport=OB_DocView&amp;Param1=692ED392-E0B2-4058-9AC4-4ED84A9B0F88"/>
    <hyperlink ref="AC416" r:id="rId415" display="http://publicreports.dpb.virginia.gov/rdPage.aspx?rdReport=OB_DocView&amp;Param1=C87B2E1B-1E7C-48F2-B533-E05FADB4D8AC"/>
    <hyperlink ref="AC418" r:id="rId416" display="http://publicreports.dpb.virginia.gov/rdPage.aspx?rdReport=OB_DocView&amp;Param1=A26D8048-F243-4B35-ABEB-F1565FB71E07"/>
    <hyperlink ref="AC419" r:id="rId417" display="http://publicreports.dpb.virginia.gov/rdPage.aspx?rdReport=OB_DocView&amp;Param1=2860A685-EB26-4F7C-A727-5018530FE987"/>
    <hyperlink ref="AC420" r:id="rId418" display="http://publicreports.dpb.virginia.gov/rdPage.aspx?rdReport=OB_DocView&amp;Param1=4619EDCA-D9EA-4713-A443-689426BDDEE9"/>
    <hyperlink ref="AC421" r:id="rId419" display="http://publicreports.dpb.virginia.gov/rdPage.aspx?rdReport=OB_DocView&amp;Param1=D30F6BA3-D6FC-4C72-B79E-4B8CFA58C069"/>
    <hyperlink ref="AC422" r:id="rId420" display="http://publicreports.dpb.virginia.gov/rdPage.aspx?rdReport=OB_DocView&amp;Param1=EC8722CD-35AF-4748-A7F8-9435CBA0D8BB"/>
    <hyperlink ref="AC423" r:id="rId421" display="http://publicreports.dpb.virginia.gov/rdPage.aspx?rdReport=OB_DocView&amp;Param1=7A02B3CA-5DDA-4B50-BFB7-9AF46FB0330A"/>
    <hyperlink ref="AC430" r:id="rId422" display="http://publicreports.dpb.virginia.gov/rdPage.aspx?rdReport=OB_DocView&amp;Param1=1E91934F-BE59-49D7-BC10-0CF73D251F93"/>
    <hyperlink ref="AC424" r:id="rId423" display="http://publicreports.dpb.virginia.gov/rdPage.aspx?rdReport=OB_DocView&amp;Param1=5AEB81F7-9139-4C98-8219-31082611F6E7"/>
    <hyperlink ref="AC425" r:id="rId424" display="http://publicreports.dpb.virginia.gov/rdPage.aspx?rdReport=OB_DocView&amp;Param1=1DDDD6C4-B68B-4E87-B888-9C07C482578A"/>
    <hyperlink ref="AC431" r:id="rId425" display="http://publicreports.dpb.virginia.gov/rdPage.aspx?rdReport=OB_DocView&amp;Param1=1C76EFB6-5A9A-4001-88E9-40B99FCC92A5"/>
    <hyperlink ref="AC426" r:id="rId426" display="http://publicreports.dpb.virginia.gov/rdPage.aspx?rdReport=OB_DocView&amp;Param1=9C451239-3E7C-4FC3-BCC8-666704F0B82D"/>
    <hyperlink ref="AC427" r:id="rId427" display="http://publicreports.dpb.virginia.gov/rdPage.aspx?rdReport=OB_DocView&amp;Param1=781E9B9F-CABF-45D2-96ED-44CA50500919"/>
    <hyperlink ref="AC428" r:id="rId428" display="http://publicreports.dpb.virginia.gov/rdPage.aspx?rdReport=OB_DocView&amp;Param1=781E9B9F-CABF-45D2-96ED-44CA50500919"/>
    <hyperlink ref="AC429" r:id="rId429" display="http://publicreports.dpb.virginia.gov/rdPage.aspx?rdReport=OB_DocView&amp;Param1=781E9B9F-CABF-45D2-96ED-44CA50500919"/>
    <hyperlink ref="AC432" r:id="rId430" display="http://publicreports.dpb.virginia.gov/rdPage.aspx?rdReport=OB_DocView&amp;Param1=4A58D3A5-7EA7-441F-94E4-231174B57F09"/>
    <hyperlink ref="AC433" r:id="rId431" display="http://publicreports.dpb.virginia.gov/rdPage.aspx?rdReport=OB_DocView&amp;Param1=7EE8DDFB-000D-4F21-894B-FE6725813727"/>
    <hyperlink ref="AC434" r:id="rId432" display="http://publicreports.dpb.virginia.gov/rdPage.aspx?rdReport=OB_DocView&amp;Param1=E32CB8FB-4801-44E7-BDC2-82361A74BBFC"/>
    <hyperlink ref="AC435" r:id="rId433" display="http://publicreports.dpb.virginia.gov/rdPage.aspx?rdReport=OB_DocView&amp;Param1=687808A9-1019-4160-A3A2-9CAE1721ADA5"/>
    <hyperlink ref="AC438" r:id="rId434" display="http://publicreports.dpb.virginia.gov/rdPage.aspx?rdReport=OB_DocView&amp;Param1=AE34AED4-FC41-408F-BE5F-E662EC78FE93"/>
    <hyperlink ref="AC439" r:id="rId435" display="http://publicreports.dpb.virginia.gov/rdPage.aspx?rdReport=OB_DocView&amp;Param1=AE34AED4-FC41-408F-BE5F-E662EC78FE93"/>
    <hyperlink ref="AC440" r:id="rId436" display="http://publicreports.dpb.virginia.gov/rdPage.aspx?rdReport=OB_DocView&amp;Param1=AE34AED4-FC41-408F-BE5F-E662EC78FE93"/>
    <hyperlink ref="AC436" r:id="rId437" display="http://publicreports.dpb.virginia.gov/rdPage.aspx?rdReport=OB_DocView&amp;Param1=A9452871-30F8-461E-9F9F-CC576D37C5C6"/>
    <hyperlink ref="AC437" r:id="rId438" display="http://publicreports.dpb.virginia.gov/rdPage.aspx?rdReport=OB_DocView&amp;Param1=A9452871-30F8-461E-9F9F-CC576D37C5C6"/>
    <hyperlink ref="AC443" r:id="rId439" display="http://publicreports.dpb.virginia.gov/rdPage.aspx?rdReport=OB_DocView&amp;Param1=8336FC3E-631D-4E2C-9537-3C2A7C0548AB"/>
    <hyperlink ref="AC444" r:id="rId440" display="http://publicreports.dpb.virginia.gov/rdPage.aspx?rdReport=OB_DocView&amp;Param1=8336FC3E-631D-4E2C-9537-3C2A7C0548AB"/>
    <hyperlink ref="AC445" r:id="rId441" display="http://publicreports.dpb.virginia.gov/rdPage.aspx?rdReport=OB_DocView&amp;Param1=8336FC3E-631D-4E2C-9537-3C2A7C0548AB"/>
    <hyperlink ref="AC441" r:id="rId442" display="http://publicreports.dpb.virginia.gov/rdPage.aspx?rdReport=OB_DocView&amp;Param1=BE20222D-2C1A-4A46-B719-68C6D50CF55A"/>
    <hyperlink ref="AC442" r:id="rId443" display="http://publicreports.dpb.virginia.gov/rdPage.aspx?rdReport=OB_DocView&amp;Param1=BE20222D-2C1A-4A46-B719-68C6D50CF55A"/>
    <hyperlink ref="AC446" r:id="rId444" display="http://publicreports.dpb.virginia.gov/rdPage.aspx?rdReport=OB_DocView&amp;Param1=A3853454-1E35-4275-889E-80E2D48AF272"/>
    <hyperlink ref="AC447" r:id="rId445" display="http://publicreports.dpb.virginia.gov/rdPage.aspx?rdReport=OB_DocView&amp;Param1=A3853454-1E35-4275-889E-80E2D48AF272"/>
    <hyperlink ref="AC450" r:id="rId446" display="http://publicreports.dpb.virginia.gov/rdPage.aspx?rdReport=OB_DocView&amp;Param1=212D2D58-D8A8-4B94-A921-E879B52F36CB"/>
    <hyperlink ref="AC448" r:id="rId447" display="http://publicreports.dpb.virginia.gov/rdPage.aspx?rdReport=OB_DocView&amp;Param1=D091D393-A776-4F88-B2B4-E6CDC4E26DC2"/>
    <hyperlink ref="AC449" r:id="rId448" display="http://publicreports.dpb.virginia.gov/rdPage.aspx?rdReport=OB_DocView&amp;Param1=D091D393-A776-4F88-B2B4-E6CDC4E26DC2"/>
    <hyperlink ref="AC451" r:id="rId449" display="http://publicreports.dpb.virginia.gov/rdPage.aspx?rdReport=OB_DocView&amp;Param1=4FE798B5-81FF-4E53-9854-3E4A10CDDDAB"/>
    <hyperlink ref="AC452" r:id="rId450" display="http://publicreports.dpb.virginia.gov/rdPage.aspx?rdReport=OB_DocView&amp;Param1=4FE798B5-81FF-4E53-9854-3E4A10CDDDAB"/>
    <hyperlink ref="AC453" r:id="rId451" display="http://publicreports.dpb.virginia.gov/rdPage.aspx?rdReport=OB_DocView&amp;Param1=4FE798B5-81FF-4E53-9854-3E4A10CDDDAB"/>
    <hyperlink ref="AC454" r:id="rId452" display="http://publicreports.dpb.virginia.gov/rdPage.aspx?rdReport=OB_DocView&amp;Param1=0B74828E-F7AD-4574-A2A6-41354887F478"/>
    <hyperlink ref="AC455" r:id="rId453" display="http://publicreports.dpb.virginia.gov/rdPage.aspx?rdReport=OB_DocView&amp;Param1=0B74828E-F7AD-4574-A2A6-41354887F478"/>
    <hyperlink ref="AC456" r:id="rId454" display="http://publicreports.dpb.virginia.gov/rdPage.aspx?rdReport=OB_DocView&amp;Param1=FA0A0A18-B935-43FF-AC7B-181BA3FDDDF7"/>
    <hyperlink ref="AC457" r:id="rId455" display="http://publicreports.dpb.virginia.gov/rdPage.aspx?rdReport=OB_DocView&amp;Param1=FA0A0A18-B935-43FF-AC7B-181BA3FDDDF7"/>
    <hyperlink ref="AC458" r:id="rId456" display="http://publicreports.dpb.virginia.gov/rdPage.aspx?rdReport=OB_DocView&amp;Param1=B32319D4-05E7-448B-A0C6-212BB31006CC"/>
    <hyperlink ref="AC459" r:id="rId457" display="http://publicreports.dpb.virginia.gov/rdPage.aspx?rdReport=OB_DocView&amp;Param1=4BB1E1E7-BF99-4986-B6CC-DB2BD1B26E8D"/>
    <hyperlink ref="AC460" r:id="rId458" display="http://publicreports.dpb.virginia.gov/rdPage.aspx?rdReport=OB_DocView&amp;Param1=4BB1E1E7-BF99-4986-B6CC-DB2BD1B26E8D"/>
    <hyperlink ref="AC461" r:id="rId459" display="http://publicreports.dpb.virginia.gov/rdPage.aspx?rdReport=OB_DocView&amp;Param1=7A9F409B-307D-4D1D-B104-11B06ACA2B79"/>
    <hyperlink ref="AC462" r:id="rId460" display="http://publicreports.dpb.virginia.gov/rdPage.aspx?rdReport=OB_DocView&amp;Param1=112B9FC8-6B07-4B4E-BA68-8B60DA52E6E1"/>
    <hyperlink ref="AC463" r:id="rId461" display="http://publicreports.dpb.virginia.gov/rdPage.aspx?rdReport=OB_DocView&amp;Param1=112B9FC8-6B07-4B4E-BA68-8B60DA52E6E1"/>
    <hyperlink ref="AC464" r:id="rId462" display="http://publicreports.dpb.virginia.gov/rdPage.aspx?rdReport=OB_DocView&amp;Param1=112B9FC8-6B07-4B4E-BA68-8B60DA52E6E1"/>
    <hyperlink ref="AC465" r:id="rId463" display="http://publicreports.dpb.virginia.gov/rdPage.aspx?rdReport=OB_DocView&amp;Param1=3C44E102-4D75-4E37-8AFC-CFA5A761DAA2"/>
    <hyperlink ref="AC466" r:id="rId464" display="http://publicreports.dpb.virginia.gov/rdPage.aspx?rdReport=OB_DocView&amp;Param1=44052C2E-0CE4-458A-A2F0-6C4AC5F36DAE"/>
    <hyperlink ref="AC467" r:id="rId465" display="http://publicreports.dpb.virginia.gov/rdPage.aspx?rdReport=OB_DocView&amp;Param1=2144C4D7-DF7C-415F-B7F6-7398A8611BC2"/>
    <hyperlink ref="AC468" r:id="rId466" display="http://publicreports.dpb.virginia.gov/rdPage.aspx?rdReport=OB_DocView&amp;Param1=C7C8F205-BB2B-4C54-89CE-D081217CF29B"/>
    <hyperlink ref="AC469" r:id="rId467" display="http://publicreports.dpb.virginia.gov/rdPage.aspx?rdReport=OB_DocView&amp;Param1=C7C8F205-BB2B-4C54-89CE-D081217CF29B"/>
    <hyperlink ref="AC470" r:id="rId468" display="http://publicreports.dpb.virginia.gov/rdPage.aspx?rdReport=OB_DocView&amp;Param1=C7C8F205-BB2B-4C54-89CE-D081217CF29B"/>
    <hyperlink ref="AC471" r:id="rId469" display="http://publicreports.dpb.virginia.gov/rdPage.aspx?rdReport=OB_DocView&amp;Param1=C7C8F205-BB2B-4C54-89CE-D081217CF29B"/>
    <hyperlink ref="AC472" r:id="rId470" display="http://publicreports.dpb.virginia.gov/rdPage.aspx?rdReport=OB_DocView&amp;Param1=3ED5288F-D36B-4208-9A49-222DE37782BF"/>
    <hyperlink ref="AC473" r:id="rId471" display="http://publicreports.dpb.virginia.gov/rdPage.aspx?rdReport=OB_DocView&amp;Param1=3ED5288F-D36B-4208-9A49-222DE37782BF"/>
    <hyperlink ref="AC474" r:id="rId472" display="http://publicreports.dpb.virginia.gov/rdPage.aspx?rdReport=OB_DocView&amp;Param1=3ED5288F-D36B-4208-9A49-222DE37782BF"/>
    <hyperlink ref="AC475" r:id="rId473" display="http://publicreports.dpb.virginia.gov/rdPage.aspx?rdReport=OB_DocView&amp;Param1=3ED5288F-D36B-4208-9A49-222DE37782BF"/>
    <hyperlink ref="AC476" r:id="rId474" display="http://publicreports.dpb.virginia.gov/rdPage.aspx?rdReport=OB_DocView&amp;Param1=115F22CD-010C-4623-AE75-47F3A65902AD"/>
    <hyperlink ref="AC477" r:id="rId475" display="http://publicreports.dpb.virginia.gov/rdPage.aspx?rdReport=OB_DocView&amp;Param1=115F22CD-010C-4623-AE75-47F3A65902AD"/>
    <hyperlink ref="AC478" r:id="rId476" display="http://publicreports.dpb.virginia.gov/rdPage.aspx?rdReport=OB_DocView&amp;Param1=F0992886-69BC-488C-9524-3F98BE012F2E"/>
    <hyperlink ref="AC479" r:id="rId477" display="http://publicreports.dpb.virginia.gov/rdPage.aspx?rdReport=OB_DocView&amp;Param1=20C73F40-12D3-4094-92B4-EEA19A549A09"/>
    <hyperlink ref="AC480" r:id="rId478" display="http://publicreports.dpb.virginia.gov/rdPage.aspx?rdReport=OB_DocView&amp;Param1=5396CDF7-93FE-4DBD-9065-BA3FF15582A9"/>
    <hyperlink ref="AC481" r:id="rId479" display="http://publicreports.dpb.virginia.gov/rdPage.aspx?rdReport=OB_DocView&amp;Param1=9ECB7C32-1272-4C1A-A7FB-6ACE286CCA43"/>
    <hyperlink ref="AC484" r:id="rId480" display="http://publicreports.dpb.virginia.gov/rdPage.aspx?rdReport=OB_DocView&amp;Param1=B1830CED-7689-4ABD-AF9E-04511FDD7D4D"/>
    <hyperlink ref="AC485" r:id="rId481" display="http://publicreports.dpb.virginia.gov/rdPage.aspx?rdReport=OB_DocView&amp;Param1=B1830CED-7689-4ABD-AF9E-04511FDD7D4D"/>
    <hyperlink ref="AC486" r:id="rId482" display="http://publicreports.dpb.virginia.gov/rdPage.aspx?rdReport=OB_DocView&amp;Param1=A15C3A3B-267B-4071-8CDB-E971B4E9E0D4"/>
    <hyperlink ref="AC487" r:id="rId483" display="http://publicreports.dpb.virginia.gov/rdPage.aspx?rdReport=OB_DocView&amp;Param1=A15C3A3B-267B-4071-8CDB-E971B4E9E0D4"/>
    <hyperlink ref="AC482" r:id="rId484" display="http://publicreports.dpb.virginia.gov/rdPage.aspx?rdReport=OB_DocView&amp;Param1=40BD8A36-7826-4893-8722-97F96A3A4312"/>
    <hyperlink ref="AC483" r:id="rId485" display="http://publicreports.dpb.virginia.gov/rdPage.aspx?rdReport=OB_DocView&amp;Param1=40BD8A36-7826-4893-8722-97F96A3A4312"/>
    <hyperlink ref="AC488" r:id="rId486" display="http://publicreports.dpb.virginia.gov/rdPage.aspx?rdReport=OB_DocView&amp;Param1=078AC1AB-566C-480C-9AD4-AC0F847CF541"/>
    <hyperlink ref="AC489" r:id="rId487" display="http://publicreports.dpb.virginia.gov/rdPage.aspx?rdReport=OB_DocView&amp;Param1=078AC1AB-566C-480C-9AD4-AC0F847CF541"/>
    <hyperlink ref="AC490" r:id="rId488" display="http://publicreports.dpb.virginia.gov/rdPage.aspx?rdReport=OB_DocView&amp;Param1=88C5C4C9-9AAD-4002-89B1-2186B6C77914"/>
    <hyperlink ref="AC491" r:id="rId489" display="http://publicreports.dpb.virginia.gov/rdPage.aspx?rdReport=OB_DocView&amp;Param1=5007DA47-AE39-4D28-A419-B48525F30EB0"/>
    <hyperlink ref="AC492" r:id="rId490" display="http://publicreports.dpb.virginia.gov/rdPage.aspx?rdReport=OB_DocView&amp;Param1=C376D99E-11D9-4694-8B81-D6EAAD3A5C42"/>
    <hyperlink ref="AC493" r:id="rId491" display="http://publicreports.dpb.virginia.gov/rdPage.aspx?rdReport=OB_DocView&amp;Param1=C376D99E-11D9-4694-8B81-D6EAAD3A5C42"/>
    <hyperlink ref="AC494" r:id="rId492" display="http://publicreports.dpb.virginia.gov/rdPage.aspx?rdReport=OB_DocView&amp;Param1=C376D99E-11D9-4694-8B81-D6EAAD3A5C42"/>
    <hyperlink ref="AC495" r:id="rId493" display="http://publicreports.dpb.virginia.gov/rdPage.aspx?rdReport=OB_DocView&amp;Param1=C376D99E-11D9-4694-8B81-D6EAAD3A5C42"/>
    <hyperlink ref="AC497" r:id="rId494" display="http://publicreports.dpb.virginia.gov/rdPage.aspx?rdReport=OB_DocView&amp;Param1=907FAD35-50D4-4921-99BF-F21C8EB056F9"/>
    <hyperlink ref="AC496" r:id="rId495" display="http://publicreports.dpb.virginia.gov/rdPage.aspx?rdReport=OB_DocView&amp;Param1=8EAB138E-0315-47AC-8E75-FCADDFB98446"/>
    <hyperlink ref="AC498" r:id="rId496" display="http://publicreports.dpb.virginia.gov/rdPage.aspx?rdReport=OB_DocView&amp;Param1=8841F06E-4BF6-42A1-9D2E-BE5C82DB29CD"/>
    <hyperlink ref="AC499" r:id="rId497" display="http://publicreports.dpb.virginia.gov/rdPage.aspx?rdReport=OB_DocView&amp;Param1=8841F06E-4BF6-42A1-9D2E-BE5C82DB29CD"/>
    <hyperlink ref="AC500" r:id="rId498" display="http://publicreports.dpb.virginia.gov/rdPage.aspx?rdReport=OB_DocView&amp;Param1=C065BBD2-BF48-4E1E-A35F-1FEDF090B17B"/>
    <hyperlink ref="AC501" r:id="rId499" display="http://publicreports.dpb.virginia.gov/rdPage.aspx?rdReport=OB_DocView&amp;Param1=6255CF5A-3F85-4AA6-BE4E-7C35010DBAD4"/>
    <hyperlink ref="AC502" r:id="rId500" display="http://publicreports.dpb.virginia.gov/rdPage.aspx?rdReport=OB_DocView&amp;Param1=B434DBA2-8311-47B3-AEA6-0298ADD27EA8"/>
    <hyperlink ref="AC504" r:id="rId501" display="http://publicreports.dpb.virginia.gov/rdPage.aspx?rdReport=OB_DocView&amp;Param1=36A17AA7-5FF0-4FA6-8E29-B2FB11F87FD5"/>
    <hyperlink ref="AC505" r:id="rId502" display="http://publicreports.dpb.virginia.gov/rdPage.aspx?rdReport=OB_DocView&amp;Param1=36A17AA7-5FF0-4FA6-8E29-B2FB11F87FD5"/>
    <hyperlink ref="AC503" r:id="rId503" display="http://publicreports.dpb.virginia.gov/rdPage.aspx?rdReport=OB_DocView&amp;Param1=44096A91-D6DC-4CF3-AD69-A95991538EF4"/>
    <hyperlink ref="AC506" r:id="rId504" display="http://publicreports.dpb.virginia.gov/rdPage.aspx?rdReport=OB_DocView&amp;Param1=878DF60B-2A8D-4BE2-9AAF-3C863CF9FB03"/>
    <hyperlink ref="AC507" r:id="rId505" display="http://publicreports.dpb.virginia.gov/rdPage.aspx?rdReport=OB_DocView&amp;Param1=878DF60B-2A8D-4BE2-9AAF-3C863CF9FB03"/>
    <hyperlink ref="AC508" r:id="rId506" display="http://publicreports.dpb.virginia.gov/rdPage.aspx?rdReport=OB_DocView&amp;Param1=878DF60B-2A8D-4BE2-9AAF-3C863CF9FB03"/>
    <hyperlink ref="AC509" r:id="rId507" display="http://publicreports.dpb.virginia.gov/rdPage.aspx?rdReport=OB_DocView&amp;Param1=878DF60B-2A8D-4BE2-9AAF-3C863CF9FB03"/>
    <hyperlink ref="AC510" r:id="rId508" display="http://publicreports.dpb.virginia.gov/rdPage.aspx?rdReport=OB_DocView&amp;Param1=878DF60B-2A8D-4BE2-9AAF-3C863CF9FB03"/>
    <hyperlink ref="AC511" r:id="rId509" display="http://publicreports.dpb.virginia.gov/rdPage.aspx?rdReport=OB_DocView&amp;Param1=878DF60B-2A8D-4BE2-9AAF-3C863CF9FB03"/>
    <hyperlink ref="AC512" r:id="rId510" display="http://publicreports.dpb.virginia.gov/rdPage.aspx?rdReport=OB_DocView&amp;Param1=878DF60B-2A8D-4BE2-9AAF-3C863CF9FB03"/>
    <hyperlink ref="AC513" r:id="rId511" display="http://publicreports.dpb.virginia.gov/rdPage.aspx?rdReport=OB_DocView&amp;Param1=878DF60B-2A8D-4BE2-9AAF-3C863CF9FB03"/>
    <hyperlink ref="AC517" r:id="rId512" display="http://publicreports.dpb.virginia.gov/rdPage.aspx?rdReport=OB_DocView&amp;Param1=A673BAB1-E70E-4FF6-BE2D-E42A8FBEA564"/>
    <hyperlink ref="AC518" r:id="rId513" display="http://publicreports.dpb.virginia.gov/rdPage.aspx?rdReport=OB_DocView&amp;Param1=A673BAB1-E70E-4FF6-BE2D-E42A8FBEA564"/>
    <hyperlink ref="AC516" r:id="rId514" display="http://publicreports.dpb.virginia.gov/rdPage.aspx?rdReport=OB_DocView&amp;Param1=7950A68A-64C3-4F4C-ABC7-008EE0FB2AD9"/>
    <hyperlink ref="AC514" r:id="rId515" display="http://publicreports.dpb.virginia.gov/rdPage.aspx?rdReport=OB_DocView&amp;Param1=168392BE-24C4-4E4C-AC10-0678814B47DD"/>
    <hyperlink ref="AC515" r:id="rId516" display="http://publicreports.dpb.virginia.gov/rdPage.aspx?rdReport=OB_DocView&amp;Param1=168392BE-24C4-4E4C-AC10-0678814B47DD"/>
    <hyperlink ref="AC519" r:id="rId517" display="http://publicreports.dpb.virginia.gov/rdPage.aspx?rdReport=OB_DocView&amp;Param1=E73F25F6-6773-4AD8-88B9-021487FE6938"/>
    <hyperlink ref="AC520" r:id="rId518" display="http://publicreports.dpb.virginia.gov/rdPage.aspx?rdReport=OB_DocView&amp;Param1=73267DC6-1A66-42D5-89F9-C7970A7C8701"/>
    <hyperlink ref="AC521" r:id="rId519" display="http://publicreports.dpb.virginia.gov/rdPage.aspx?rdReport=OB_DocView&amp;Param1=73267DC6-1A66-42D5-89F9-C7970A7C8701"/>
    <hyperlink ref="AC522" r:id="rId520" display="http://publicreports.dpb.virginia.gov/rdPage.aspx?rdReport=OB_DocView&amp;Param1=5706D033-6C82-466E-8668-9F2E7CCBA8C1"/>
    <hyperlink ref="AC523" r:id="rId521" display="http://publicreports.dpb.virginia.gov/rdPage.aspx?rdReport=OB_DocView&amp;Param1=5706D033-6C82-466E-8668-9F2E7CCBA8C1"/>
    <hyperlink ref="AC524" r:id="rId522" display="http://publicreports.dpb.virginia.gov/rdPage.aspx?rdReport=OB_DocView&amp;Param1=5706D033-6C82-466E-8668-9F2E7CCBA8C1"/>
    <hyperlink ref="AC525" r:id="rId523" display="http://publicreports.dpb.virginia.gov/rdPage.aspx?rdReport=OB_DocView&amp;Param1=5706D033-6C82-466E-8668-9F2E7CCBA8C1"/>
    <hyperlink ref="AC526" r:id="rId524" display="http://publicreports.dpb.virginia.gov/rdPage.aspx?rdReport=OB_DocView&amp;Param1=F4186CDE-54F8-41A7-9C27-1A91AF16F465"/>
    <hyperlink ref="AC527" r:id="rId525" display="http://publicreports.dpb.virginia.gov/rdPage.aspx?rdReport=OB_DocView&amp;Param1=8409E3C8-B9D4-425A-9B78-331D27CBD110"/>
    <hyperlink ref="AC531" r:id="rId526" display="http://publicreports.dpb.virginia.gov/rdPage.aspx?rdReport=OB_DocView&amp;Param1=CEE4FF89-C41B-4144-AF69-C34D468E6886"/>
    <hyperlink ref="AC532" r:id="rId527" display="http://publicreports.dpb.virginia.gov/rdPage.aspx?rdReport=OB_DocView&amp;Param1=CEE4FF89-C41B-4144-AF69-C34D468E6886"/>
    <hyperlink ref="AC528" r:id="rId528" display="http://publicreports.dpb.virginia.gov/rdPage.aspx?rdReport=OB_DocView&amp;Param1=DE2E3951-AE4A-4C21-A990-36C437B200AF"/>
    <hyperlink ref="AC529" r:id="rId529" display="http://publicreports.dpb.virginia.gov/rdPage.aspx?rdReport=OB_DocView&amp;Param1=DE2E3951-AE4A-4C21-A990-36C437B200AF"/>
    <hyperlink ref="AC530" r:id="rId530" display="http://publicreports.dpb.virginia.gov/rdPage.aspx?rdReport=OB_DocView&amp;Param1=DE2E3951-AE4A-4C21-A990-36C437B200AF"/>
    <hyperlink ref="AC533" r:id="rId531" display="http://publicreports.dpb.virginia.gov/rdPage.aspx?rdReport=OB_DocView&amp;Param1=C6817051-8D9B-4311-BDFF-F32F88674CEB"/>
    <hyperlink ref="AC534" r:id="rId532" display="http://publicreports.dpb.virginia.gov/rdPage.aspx?rdReport=OB_DocView&amp;Param1=C6817051-8D9B-4311-BDFF-F32F88674CEB"/>
    <hyperlink ref="AC535" r:id="rId533" display="http://publicreports.dpb.virginia.gov/rdPage.aspx?rdReport=OB_DocView&amp;Param1=5A39114C-1190-4D89-95BF-CBB9ADB9C4BE"/>
    <hyperlink ref="AC536" r:id="rId534" display="http://publicreports.dpb.virginia.gov/rdPage.aspx?rdReport=OB_DocView&amp;Param1=5A39114C-1190-4D89-95BF-CBB9ADB9C4BE"/>
    <hyperlink ref="AC537" r:id="rId535" display="http://publicreports.dpb.virginia.gov/rdPage.aspx?rdReport=OB_DocView&amp;Param1=C2486612-2B16-4DBA-92EE-D85E38F431C9"/>
    <hyperlink ref="AC538" r:id="rId536" display="http://publicreports.dpb.virginia.gov/rdPage.aspx?rdReport=OB_DocView&amp;Param1=C2486612-2B16-4DBA-92EE-D85E38F431C9"/>
    <hyperlink ref="AC539" r:id="rId537" display="http://publicreports.dpb.virginia.gov/rdPage.aspx?rdReport=OB_DocView&amp;Param1=E8ABEF07-166F-40B3-967D-93D5B9E5EB00"/>
    <hyperlink ref="AC540" r:id="rId538" display="http://publicreports.dpb.virginia.gov/rdPage.aspx?rdReport=OB_DocView&amp;Param1=62B5CA6A-881E-486E-8F5D-CB1DF69259D8"/>
    <hyperlink ref="AC541" r:id="rId539" display="http://publicreports.dpb.virginia.gov/rdPage.aspx?rdReport=OB_DocView&amp;Param1=CA4BF9C5-9EF9-4F46-AC08-2E2FBC764FBD"/>
    <hyperlink ref="AC542" r:id="rId540" display="http://publicreports.dpb.virginia.gov/rdPage.aspx?rdReport=OB_DocView&amp;Param1=0B091B60-B318-415F-BC98-040ED33E063A"/>
    <hyperlink ref="AC543" r:id="rId541" display="http://publicreports.dpb.virginia.gov/rdPage.aspx?rdReport=OB_DocView&amp;Param1=D74273DC-FC5D-4E45-8EEE-D913944089DC"/>
    <hyperlink ref="AC544" r:id="rId542" display="http://publicreports.dpb.virginia.gov/rdPage.aspx?rdReport=OB_DocView&amp;Param1=DDC8EECA-1EF8-44A6-BD38-9AA262173F6F"/>
    <hyperlink ref="AC545" r:id="rId543" display="http://publicreports.dpb.virginia.gov/rdPage.aspx?rdReport=OB_DocView&amp;Param1=3F2CE0A5-15AF-4EC4-9125-BDA014DB1796"/>
    <hyperlink ref="AC546" r:id="rId544" display="http://publicreports.dpb.virginia.gov/rdPage.aspx?rdReport=OB_DocView&amp;Param1=C1BC9B78-0D5A-41D0-997D-7AC4975EABA4"/>
    <hyperlink ref="AC547" r:id="rId545" display="http://publicreports.dpb.virginia.gov/rdPage.aspx?rdReport=OB_DocView&amp;Param1=A0E910DB-2BD8-4E1A-AA3C-77F9E49B7717"/>
    <hyperlink ref="AC548" r:id="rId546" display="http://publicreports.dpb.virginia.gov/rdPage.aspx?rdReport=OB_DocView&amp;Param1=74AF72B5-75C6-4F9A-B515-3217525B4712"/>
    <hyperlink ref="AC549" r:id="rId547" display="http://publicreports.dpb.virginia.gov/rdPage.aspx?rdReport=OB_DocView&amp;Param1=072599D9-73C7-42B6-BCF2-2F248E75754D"/>
    <hyperlink ref="AC550" r:id="rId548" display="http://publicreports.dpb.virginia.gov/rdPage.aspx?rdReport=OB_DocView&amp;Param1=8E074DC5-1CF4-460B-B789-7DA58770B607"/>
    <hyperlink ref="AC551" r:id="rId549" display="http://publicreports.dpb.virginia.gov/rdPage.aspx?rdReport=OB_DocView&amp;Param1=FA90D461-15E5-4C00-ABF1-64A27B694717"/>
    <hyperlink ref="AC552" r:id="rId550" display="http://publicreports.dpb.virginia.gov/rdPage.aspx?rdReport=OB_DocView&amp;Param1=BF428C39-DC7D-4ED4-9218-8B571868B4CC"/>
    <hyperlink ref="AC553" r:id="rId551" display="http://publicreports.dpb.virginia.gov/rdPage.aspx?rdReport=OB_DocView&amp;Param1=1D66F2CC-4D12-47E7-B53B-794BB4E3E596"/>
    <hyperlink ref="AC554" r:id="rId552" display="http://publicreports.dpb.virginia.gov/rdPage.aspx?rdReport=OB_DocView&amp;Param1=7B519230-29A9-4414-915D-F712E1FE8E71"/>
    <hyperlink ref="AC555" r:id="rId553" display="http://publicreports.dpb.virginia.gov/rdPage.aspx?rdReport=OB_DocView&amp;Param1=7A35E3F4-2FDD-471E-9D7C-D3CABDDE4602"/>
    <hyperlink ref="AC556" r:id="rId554" display="http://publicreports.dpb.virginia.gov/rdPage.aspx?rdReport=OB_DocView&amp;Param1=12D59D1F-4989-424C-B8A2-54249008DCE8"/>
    <hyperlink ref="AC557" r:id="rId555" display="http://publicreports.dpb.virginia.gov/rdPage.aspx?rdReport=OB_DocView&amp;Param1=29D779FF-CA30-4058-8371-1EA8AC5CFD31"/>
    <hyperlink ref="AC558" r:id="rId556" display="http://publicreports.dpb.virginia.gov/rdPage.aspx?rdReport=OB_DocView&amp;Param1=8A0B8A5E-C643-440A-BF10-7E2D93608294"/>
    <hyperlink ref="AC560" r:id="rId557" display="http://publicreports.dpb.virginia.gov/rdPage.aspx?rdReport=OB_DocView&amp;Param1=B667C63F-3A60-4705-82BB-5A7C36E62231"/>
    <hyperlink ref="AC559" r:id="rId558" display="http://publicreports.dpb.virginia.gov/rdPage.aspx?rdReport=OB_DocView&amp;Param1=F495B827-E4B7-463C-BCCB-C9361D1816C8"/>
    <hyperlink ref="AC561" r:id="rId559" display="http://publicreports.dpb.virginia.gov/rdPage.aspx?rdReport=OB_DocView&amp;Param1=3F7CA44B-0DD1-4741-B3CE-CACA923B51AD"/>
    <hyperlink ref="AC562" r:id="rId560" display="http://publicreports.dpb.virginia.gov/rdPage.aspx?rdReport=OB_DocView&amp;Param1=63F9705D-7A7C-44C6-B9D8-E3DDA80C7193"/>
    <hyperlink ref="AC563" r:id="rId561" display="http://publicreports.dpb.virginia.gov/rdPage.aspx?rdReport=OB_DocView&amp;Param1=D6262064-6A0A-4DE9-A6B3-F48024AAB6A5"/>
    <hyperlink ref="AC581" r:id="rId562" display="http://publicreports.dpb.virginia.gov/rdPage.aspx?rdReport=OB_DocView&amp;Param1=E79D1736-4304-42D1-8080-72F5A2F4143E"/>
    <hyperlink ref="AC564" r:id="rId563" display="http://publicreports.dpb.virginia.gov/rdPage.aspx?rdReport=OB_DocView&amp;Param1=FB7F4FF1-0271-48ED-BF1C-3B959CACE70F"/>
    <hyperlink ref="AC565" r:id="rId564" display="http://publicreports.dpb.virginia.gov/rdPage.aspx?rdReport=OB_DocView&amp;Param1=FB7F4FF1-0271-48ED-BF1C-3B959CACE70F"/>
    <hyperlink ref="AC566" r:id="rId565" display="http://publicreports.dpb.virginia.gov/rdPage.aspx?rdReport=OB_DocView&amp;Param1=FB7F4FF1-0271-48ED-BF1C-3B959CACE70F"/>
    <hyperlink ref="AC567" r:id="rId566" display="http://publicreports.dpb.virginia.gov/rdPage.aspx?rdReport=OB_DocView&amp;Param1=F1FAA4C2-0321-4204-B521-C8A1036B3594"/>
    <hyperlink ref="AC569" r:id="rId567" display="http://publicreports.dpb.virginia.gov/rdPage.aspx?rdReport=OB_DocView&amp;Param1=A6C94407-7EC1-40D6-BF95-28BD4C467DCD"/>
    <hyperlink ref="AC568" r:id="rId568" display="http://publicreports.dpb.virginia.gov/rdPage.aspx?rdReport=OB_DocView&amp;Param1=09677A09-BCBD-41EF-AA9C-669964B2774F"/>
    <hyperlink ref="AC570" r:id="rId569" display="http://publicreports.dpb.virginia.gov/rdPage.aspx?rdReport=OB_DocView&amp;Param1=F026F869-FEFE-4CB7-A04B-1BF9003CC5F6"/>
    <hyperlink ref="AC571" r:id="rId570" display="http://publicreports.dpb.virginia.gov/rdPage.aspx?rdReport=OB_DocView&amp;Param1=4C8E760D-B6E8-40EC-AFA1-334968C06226"/>
    <hyperlink ref="AC574" r:id="rId571" display="http://publicreports.dpb.virginia.gov/rdPage.aspx?rdReport=OB_DocView&amp;Param1=D6514A68-2BA4-4A7E-A7BD-10E886E136BA"/>
    <hyperlink ref="AC572" r:id="rId572" display="http://publicreports.dpb.virginia.gov/rdPage.aspx?rdReport=OB_DocView&amp;Param1=989BC506-03A1-4DE7-AA08-CD715675B936"/>
    <hyperlink ref="AC573" r:id="rId573" display="http://publicreports.dpb.virginia.gov/rdPage.aspx?rdReport=OB_DocView&amp;Param1=AA0FA73B-ADEC-4028-B52E-9F37DBEA6BA9"/>
    <hyperlink ref="AC575" r:id="rId574" display="http://publicreports.dpb.virginia.gov/rdPage.aspx?rdReport=OB_DocView&amp;Param1=0A87538C-C7CF-4394-B46A-1CFB235561A0"/>
    <hyperlink ref="AC576" r:id="rId575" display="http://publicreports.dpb.virginia.gov/rdPage.aspx?rdReport=OB_DocView&amp;Param1=29B6EC78-8D35-461F-B46E-6C0FDC5DA6DF"/>
    <hyperlink ref="AC577" r:id="rId576" display="http://publicreports.dpb.virginia.gov/rdPage.aspx?rdReport=OB_DocView&amp;Param1=29B6EC78-8D35-461F-B46E-6C0FDC5DA6DF"/>
    <hyperlink ref="AC578" r:id="rId577" display="http://publicreports.dpb.virginia.gov/rdPage.aspx?rdReport=OB_DocView&amp;Param1=29B6EC78-8D35-461F-B46E-6C0FDC5DA6DF"/>
    <hyperlink ref="AC579" r:id="rId578" display="http://publicreports.dpb.virginia.gov/rdPage.aspx?rdReport=OB_DocView&amp;Param1=29B6EC78-8D35-461F-B46E-6C0FDC5DA6DF"/>
    <hyperlink ref="AC580" r:id="rId579" display="http://publicreports.dpb.virginia.gov/rdPage.aspx?rdReport=OB_DocView&amp;Param1=29B6EC78-8D35-461F-B46E-6C0FDC5DA6DF"/>
    <hyperlink ref="AC582" r:id="rId580" display="http://publicreports.dpb.virginia.gov/rdPage.aspx?rdReport=OB_DocView&amp;Param1=261810E0-2852-4AB9-8C36-48EAD48CC98C"/>
    <hyperlink ref="AC583" r:id="rId581" display="http://publicreports.dpb.virginia.gov/rdPage.aspx?rdReport=OB_DocView&amp;Param1=5A47F3FD-ACFA-4A9D-AFD6-3768B29ABD9F"/>
    <hyperlink ref="AC584" r:id="rId582" display="http://publicreports.dpb.virginia.gov/rdPage.aspx?rdReport=OB_DocView&amp;Param1=5A47F3FD-ACFA-4A9D-AFD6-3768B29ABD9F"/>
    <hyperlink ref="AC585" r:id="rId583" display="http://publicreports.dpb.virginia.gov/rdPage.aspx?rdReport=OB_DocView&amp;Param1=5A47F3FD-ACFA-4A9D-AFD6-3768B29ABD9F"/>
    <hyperlink ref="AC586" r:id="rId584" display="http://publicreports.dpb.virginia.gov/rdPage.aspx?rdReport=OB_DocView&amp;Param1=5A47F3FD-ACFA-4A9D-AFD6-3768B29ABD9F"/>
    <hyperlink ref="AC587" r:id="rId585" display="http://publicreports.dpb.virginia.gov/rdPage.aspx?rdReport=OB_DocView&amp;Param1=5A47F3FD-ACFA-4A9D-AFD6-3768B29ABD9F"/>
    <hyperlink ref="AC588" r:id="rId586" display="http://publicreports.dpb.virginia.gov/rdPage.aspx?rdReport=OB_DocView&amp;Param1=5A47F3FD-ACFA-4A9D-AFD6-3768B29ABD9F"/>
    <hyperlink ref="AC589" r:id="rId587" display="http://publicreports.dpb.virginia.gov/rdPage.aspx?rdReport=OB_DocView&amp;Param1=5A47F3FD-ACFA-4A9D-AFD6-3768B29ABD9F"/>
    <hyperlink ref="AC590" r:id="rId588" display="http://publicreports.dpb.virginia.gov/rdPage.aspx?rdReport=OB_DocView&amp;Param1=016D0032-3A95-4B3E-B8F5-EE05B9C1920E"/>
    <hyperlink ref="AC591" r:id="rId589" display="http://publicreports.dpb.virginia.gov/rdPage.aspx?rdReport=OB_DocView&amp;Param1=016D0032-3A95-4B3E-B8F5-EE05B9C1920E"/>
    <hyperlink ref="AC592" r:id="rId590" display="http://publicreports.dpb.virginia.gov/rdPage.aspx?rdReport=OB_DocView&amp;Param1=632047F8-50A4-43E1-9A59-F2626F5A3F0D"/>
    <hyperlink ref="AC593" r:id="rId591" display="http://publicreports.dpb.virginia.gov/rdPage.aspx?rdReport=OB_DocView&amp;Param1=681A0204-7F73-4F95-82FD-9B94A63C9491"/>
    <hyperlink ref="AC594" r:id="rId592" display="http://publicreports.dpb.virginia.gov/rdPage.aspx?rdReport=OB_DocView&amp;Param1=81F4FC69-1B41-4789-BCC3-CC4F75288E00"/>
    <hyperlink ref="AC595" r:id="rId593" display="http://publicreports.dpb.virginia.gov/rdPage.aspx?rdReport=OB_DocView&amp;Param1=2856E503-4958-45AF-91DA-303BBF8AC6E7"/>
    <hyperlink ref="AC596" r:id="rId594" display="http://publicreports.dpb.virginia.gov/rdPage.aspx?rdReport=OB_DocView&amp;Param1=457B3268-278D-42A6-B3FA-8B419BC9CEEC"/>
    <hyperlink ref="AC597" r:id="rId595" display="http://publicreports.dpb.virginia.gov/rdPage.aspx?rdReport=OB_DocView&amp;Param1=2E202031-AB5F-4FAD-BFBB-10F466276300"/>
    <hyperlink ref="AC598" r:id="rId596" display="http://publicreports.dpb.virginia.gov/rdPage.aspx?rdReport=OB_DocView&amp;Param1=F830A38F-E48E-434F-8F94-661B47912A03"/>
    <hyperlink ref="AC599" r:id="rId597" display="http://publicreports.dpb.virginia.gov/rdPage.aspx?rdReport=OB_DocView&amp;Param1=2C0DD8CE-6341-4D01-AF80-51DFF15EE945"/>
    <hyperlink ref="AC600" r:id="rId598" display="http://publicreports.dpb.virginia.gov/rdPage.aspx?rdReport=OB_DocView&amp;Param1=EA3D095F-38D6-4FC9-867B-47DC57345635"/>
  </hyperlinks>
  <pageMargins left="0.7" right="0.7" top="0.75" bottom="0.75" header="0.3" footer="0.3"/>
  <pageSetup orientation="portrait" horizontalDpi="1200" verticalDpi="1200" r:id="rId599"/>
  <tableParts count="1">
    <tablePart r:id="rId60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f b 7 7 a d 3 - 5 1 f 2 - 4 7 3 5 - a e 7 3 - a 0 f a 5 d 0 a 8 b 1 f "   x m l n s = " h t t p : / / s c h e m a s . m i c r o s o f t . c o m / D a t a M a s h u p " > A A A A A B Y D A A B Q S w M E F A A C A A g A 2 3 N F U d H d V o y m A A A A + A A A A B I A H A B D b 2 5 m a W c v U G F j a 2 F n Z S 5 4 b W w g o h g A K K A U A A A A A A A A A A A A A A A A A A A A A A A A A A A A h Y + 9 D o I w G E V f h X S n f y p R 8 l E G V 0 l M i M a 1 g Q q N U A w t 1 n d z 8 J F 8 B U k U d X O 8 J 2 c 4 9 3 G 7 Q 3 p t m + C i e q s 7 k y C G K Q q U K b p S m y p B g z u G S 5 Q K 2 M r i J C s V j L K x 8 d W W C a q d O 8 e E e O + x n + G u r w i n l J F D t s m L W r U S f W T 9 X w 6 1 s U 6 a Q i E B + 1 e M 4 D h i e M F W H M 8 j B m T C k G n z V f h Y j C m Q H w j r o X F D r 4 Q y 4 S 4 H M k 0 g 7 x f i C V B L A w Q U A A I A C A D b c 0 V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3 N F U S i K R 7 g O A A A A E Q A A A B M A H A B G b 3 J t d W x h c y 9 T Z W N 0 a W 9 u M S 5 t I K I Y A C i g F A A A A A A A A A A A A A A A A A A A A A A A A A A A A C t O T S 7 J z M 9 T C I b Q h t Y A U E s B A i 0 A F A A C A A g A 2 3 N F U d H d V o y m A A A A + A A A A B I A A A A A A A A A A A A A A A A A A A A A A E N v b m Z p Z y 9 Q Y W N r Y W d l L n h t b F B L A Q I t A B Q A A g A I A N t z R V E P y u m r p A A A A O k A A A A T A A A A A A A A A A A A A A A A A P I A A A B b Q 2 9 u d G V u d F 9 U e X B l c 1 0 u e G 1 s U E s B A i 0 A F A A C A A g A 2 3 N F U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q 4 / F 7 f f e V O v n E W M n M m 0 Z Y A A A A A A g A A A A A A A 2 Y A A M A A A A A Q A A A A B b W S 6 j v n T x F W / R S 7 V o S Q 9 Q A A A A A E g A A A o A A A A B A A A A D 7 g b K u o t j G P 9 H G 3 M m o s W / T U A A A A B 1 P c Q z z 1 9 3 t c r g b K P D A 0 0 S c q L G Q Y L N K A 8 B z l 6 e d U p T 8 8 B J Q Z Z K t k x 1 1 s x f M i p X 8 U H Q E v p d / N q J s K m T 6 s j i f m A 0 k i s m P 8 a 0 s k O i T P m 0 S i z m b F A A A A A L k Q q c g y R I z G q 6 2 F R 4 B t d 3 Y v f j c < / D a t a M a s h u p > 
</file>

<file path=customXml/itemProps1.xml><?xml version="1.0" encoding="utf-8"?>
<ds:datastoreItem xmlns:ds="http://schemas.openxmlformats.org/officeDocument/2006/customXml" ds:itemID="{0E22D686-955C-4814-817B-0A60292154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COVID_Approp_Summary</vt:lpstr>
      <vt:lpstr>COVID_Approp_ByProgSvcArea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cp:lastPrinted>2020-08-11T12:33:06Z</cp:lastPrinted>
  <dcterms:created xsi:type="dcterms:W3CDTF">2020-07-31T13:05:38Z</dcterms:created>
  <dcterms:modified xsi:type="dcterms:W3CDTF">2021-09-07T16:54:09Z</dcterms:modified>
</cp:coreProperties>
</file>